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2015\Capítulo 14\"/>
    </mc:Choice>
  </mc:AlternateContent>
  <bookViews>
    <workbookView xWindow="480" yWindow="45" windowWidth="3195" windowHeight="8190"/>
  </bookViews>
  <sheets>
    <sheet name="14.1_2015" sheetId="6" r:id="rId1"/>
  </sheets>
  <definedNames>
    <definedName name="_xlnm.Print_Area" localSheetId="0">'14.1_2015'!$A$1:$BI$54</definedName>
    <definedName name="_xlnm.Database" localSheetId="0">#REF!</definedName>
    <definedName name="_xlnm.Database">#REF!</definedName>
    <definedName name="_xlnm.Print_Titles" localSheetId="0">'14.1_2015'!$1:$13</definedName>
  </definedNames>
  <calcPr calcId="152511"/>
</workbook>
</file>

<file path=xl/calcChain.xml><?xml version="1.0" encoding="utf-8"?>
<calcChain xmlns="http://schemas.openxmlformats.org/spreadsheetml/2006/main">
  <c r="P53" i="6" l="1"/>
  <c r="P52" i="6"/>
  <c r="P51" i="6"/>
  <c r="P50" i="6"/>
  <c r="P49" i="6"/>
  <c r="P48" i="6"/>
  <c r="P47" i="6"/>
  <c r="P46" i="6"/>
  <c r="P45" i="6"/>
  <c r="P44" i="6"/>
  <c r="P43" i="6"/>
  <c r="P42" i="6"/>
  <c r="P41" i="6"/>
  <c r="P40" i="6"/>
  <c r="P39" i="6"/>
  <c r="P38" i="6"/>
  <c r="P37" i="6"/>
  <c r="P36" i="6"/>
  <c r="P35" i="6"/>
  <c r="P34" i="6"/>
  <c r="P33" i="6"/>
  <c r="P32" i="6"/>
  <c r="P31" i="6"/>
  <c r="P30" i="6"/>
  <c r="P29" i="6"/>
  <c r="P28" i="6"/>
  <c r="P27" i="6"/>
  <c r="P26" i="6"/>
  <c r="P25" i="6"/>
  <c r="P24" i="6"/>
  <c r="P23" i="6"/>
  <c r="T53" i="6"/>
  <c r="T52" i="6"/>
  <c r="T51" i="6"/>
  <c r="T50" i="6"/>
  <c r="T49" i="6"/>
  <c r="T48" i="6"/>
  <c r="T47" i="6"/>
  <c r="T46" i="6"/>
  <c r="T45" i="6"/>
  <c r="T44" i="6"/>
  <c r="T43" i="6"/>
  <c r="T42" i="6"/>
  <c r="T41" i="6"/>
  <c r="T40" i="6"/>
  <c r="T39" i="6"/>
  <c r="T38" i="6"/>
  <c r="T37" i="6"/>
  <c r="T36" i="6"/>
  <c r="T35" i="6"/>
  <c r="T34" i="6"/>
  <c r="T33" i="6"/>
  <c r="T32" i="6"/>
  <c r="T31" i="6"/>
  <c r="T30" i="6"/>
  <c r="T29" i="6"/>
  <c r="T28" i="6"/>
  <c r="T27" i="6"/>
  <c r="T26" i="6"/>
  <c r="T25" i="6"/>
  <c r="T24" i="6"/>
  <c r="T23" i="6"/>
  <c r="T20" i="6"/>
  <c r="T19" i="6"/>
  <c r="T18" i="6"/>
  <c r="S53" i="6"/>
  <c r="S52" i="6"/>
  <c r="S51" i="6"/>
  <c r="S50" i="6"/>
  <c r="S49" i="6"/>
  <c r="S48" i="6"/>
  <c r="S47" i="6"/>
  <c r="S46" i="6"/>
  <c r="S45" i="6"/>
  <c r="S44" i="6"/>
  <c r="S43" i="6"/>
  <c r="S42" i="6"/>
  <c r="S41" i="6"/>
  <c r="S40" i="6"/>
  <c r="S39" i="6"/>
  <c r="S38" i="6"/>
  <c r="S37" i="6"/>
  <c r="S36" i="6"/>
  <c r="S35" i="6"/>
  <c r="S34" i="6"/>
  <c r="S33" i="6"/>
  <c r="S32" i="6"/>
  <c r="S31" i="6"/>
  <c r="S30" i="6"/>
  <c r="S29" i="6"/>
  <c r="S28" i="6"/>
  <c r="S27" i="6"/>
  <c r="S26" i="6"/>
  <c r="S25" i="6"/>
  <c r="S24" i="6"/>
  <c r="S23" i="6"/>
  <c r="S20" i="6"/>
  <c r="S19" i="6"/>
  <c r="S18" i="6"/>
  <c r="R53" i="6"/>
  <c r="R52" i="6"/>
  <c r="R51" i="6"/>
  <c r="R50" i="6"/>
  <c r="R49" i="6"/>
  <c r="R48" i="6"/>
  <c r="R47" i="6"/>
  <c r="R46" i="6"/>
  <c r="R45" i="6"/>
  <c r="R44" i="6"/>
  <c r="R43" i="6"/>
  <c r="R42" i="6"/>
  <c r="R41" i="6"/>
  <c r="R40" i="6"/>
  <c r="R39" i="6"/>
  <c r="R38" i="6"/>
  <c r="R37" i="6"/>
  <c r="R36" i="6"/>
  <c r="R35" i="6"/>
  <c r="R34" i="6"/>
  <c r="R33" i="6"/>
  <c r="R32" i="6"/>
  <c r="R31" i="6"/>
  <c r="R30" i="6"/>
  <c r="R29" i="6"/>
  <c r="R28" i="6"/>
  <c r="R27" i="6"/>
  <c r="R26" i="6"/>
  <c r="R25" i="6"/>
  <c r="R24" i="6"/>
  <c r="R23" i="6"/>
  <c r="R20" i="6"/>
  <c r="R19" i="6"/>
  <c r="R18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0" i="6"/>
  <c r="Q19" i="6"/>
  <c r="Q18" i="6"/>
  <c r="Q17" i="6"/>
  <c r="BH53" i="6" l="1"/>
  <c r="BH52" i="6"/>
  <c r="BH51" i="6"/>
  <c r="BH50" i="6"/>
  <c r="BH49" i="6"/>
  <c r="BH48" i="6"/>
  <c r="BH47" i="6"/>
  <c r="BH46" i="6"/>
  <c r="BH45" i="6"/>
  <c r="BH44" i="6"/>
  <c r="BH43" i="6"/>
  <c r="BH42" i="6"/>
  <c r="BH41" i="6"/>
  <c r="BH40" i="6"/>
  <c r="BH39" i="6"/>
  <c r="BH38" i="6"/>
  <c r="BH37" i="6"/>
  <c r="BH36" i="6"/>
  <c r="BH35" i="6"/>
  <c r="BH34" i="6"/>
  <c r="BH33" i="6"/>
  <c r="BH32" i="6"/>
  <c r="BH31" i="6"/>
  <c r="BH30" i="6"/>
  <c r="BH29" i="6"/>
  <c r="BH28" i="6"/>
  <c r="BH27" i="6"/>
  <c r="BH26" i="6"/>
  <c r="BH25" i="6"/>
  <c r="BH24" i="6"/>
  <c r="BH23" i="6"/>
  <c r="BH20" i="6"/>
  <c r="BH19" i="6"/>
  <c r="BH18" i="6"/>
  <c r="BH16" i="6" s="1"/>
  <c r="BH17" i="6"/>
  <c r="BF53" i="6"/>
  <c r="BF52" i="6"/>
  <c r="BF51" i="6"/>
  <c r="BF50" i="6"/>
  <c r="BF49" i="6"/>
  <c r="BF48" i="6"/>
  <c r="BF47" i="6"/>
  <c r="BF46" i="6"/>
  <c r="BF45" i="6"/>
  <c r="BF44" i="6"/>
  <c r="BF43" i="6"/>
  <c r="BF42" i="6"/>
  <c r="BF41" i="6"/>
  <c r="BF40" i="6"/>
  <c r="BF39" i="6"/>
  <c r="BF38" i="6"/>
  <c r="BF37" i="6"/>
  <c r="BF36" i="6"/>
  <c r="BF35" i="6"/>
  <c r="BF34" i="6"/>
  <c r="BF33" i="6"/>
  <c r="BF32" i="6"/>
  <c r="BF31" i="6"/>
  <c r="BF30" i="6"/>
  <c r="BF29" i="6"/>
  <c r="BF28" i="6"/>
  <c r="BF27" i="6"/>
  <c r="BF26" i="6"/>
  <c r="BF25" i="6"/>
  <c r="BF24" i="6"/>
  <c r="BF22" i="6" s="1"/>
  <c r="BF23" i="6"/>
  <c r="BF20" i="6"/>
  <c r="BF19" i="6"/>
  <c r="BF18" i="6"/>
  <c r="BF16" i="6" s="1"/>
  <c r="BF17" i="6"/>
  <c r="BB53" i="6"/>
  <c r="BB52" i="6"/>
  <c r="BB51" i="6"/>
  <c r="BB50" i="6"/>
  <c r="BB49" i="6"/>
  <c r="BB48" i="6"/>
  <c r="BB47" i="6"/>
  <c r="BB46" i="6"/>
  <c r="BB45" i="6"/>
  <c r="BB44" i="6"/>
  <c r="BB43" i="6"/>
  <c r="BB42" i="6"/>
  <c r="BB41" i="6"/>
  <c r="BB40" i="6"/>
  <c r="BB39" i="6"/>
  <c r="BB38" i="6"/>
  <c r="BB37" i="6"/>
  <c r="BB36" i="6"/>
  <c r="BB35" i="6"/>
  <c r="BB34" i="6"/>
  <c r="BB33" i="6"/>
  <c r="BB32" i="6"/>
  <c r="BB31" i="6"/>
  <c r="BB30" i="6"/>
  <c r="BB29" i="6"/>
  <c r="BB28" i="6"/>
  <c r="BB27" i="6"/>
  <c r="BB26" i="6"/>
  <c r="BB25" i="6"/>
  <c r="BB24" i="6"/>
  <c r="BB23" i="6"/>
  <c r="BB22" i="6" s="1"/>
  <c r="BB20" i="6"/>
  <c r="BB19" i="6"/>
  <c r="BB18" i="6"/>
  <c r="BB16" i="6" s="1"/>
  <c r="BB17" i="6"/>
  <c r="AY53" i="6"/>
  <c r="AY52" i="6"/>
  <c r="AY51" i="6"/>
  <c r="AY50" i="6"/>
  <c r="AY49" i="6"/>
  <c r="AY48" i="6"/>
  <c r="AY47" i="6"/>
  <c r="AY46" i="6"/>
  <c r="AY45" i="6"/>
  <c r="AY44" i="6"/>
  <c r="AY43" i="6"/>
  <c r="AY42" i="6"/>
  <c r="AY41" i="6"/>
  <c r="AY40" i="6"/>
  <c r="AY39" i="6"/>
  <c r="AY38" i="6"/>
  <c r="AY37" i="6"/>
  <c r="AY36" i="6"/>
  <c r="AY35" i="6"/>
  <c r="AY34" i="6"/>
  <c r="AY33" i="6"/>
  <c r="AY32" i="6"/>
  <c r="AY31" i="6"/>
  <c r="AY30" i="6"/>
  <c r="AY29" i="6"/>
  <c r="AY28" i="6"/>
  <c r="AY27" i="6"/>
  <c r="AY26" i="6"/>
  <c r="AY25" i="6"/>
  <c r="AY24" i="6"/>
  <c r="AY23" i="6"/>
  <c r="AY20" i="6"/>
  <c r="AY19" i="6"/>
  <c r="AY18" i="6"/>
  <c r="AY16" i="6" s="1"/>
  <c r="AY17" i="6"/>
  <c r="AW53" i="6"/>
  <c r="AW52" i="6"/>
  <c r="AW51" i="6"/>
  <c r="AW50" i="6"/>
  <c r="AW49" i="6"/>
  <c r="AW48" i="6"/>
  <c r="AW47" i="6"/>
  <c r="AW46" i="6"/>
  <c r="AW45" i="6"/>
  <c r="AW44" i="6"/>
  <c r="AW43" i="6"/>
  <c r="AW42" i="6"/>
  <c r="AW41" i="6"/>
  <c r="AW40" i="6"/>
  <c r="AW39" i="6"/>
  <c r="AW38" i="6"/>
  <c r="AW37" i="6"/>
  <c r="AW36" i="6"/>
  <c r="AW35" i="6"/>
  <c r="AW34" i="6"/>
  <c r="AW33" i="6"/>
  <c r="AW32" i="6"/>
  <c r="AW31" i="6"/>
  <c r="AW30" i="6"/>
  <c r="AW29" i="6"/>
  <c r="AW28" i="6"/>
  <c r="AW27" i="6"/>
  <c r="AW26" i="6"/>
  <c r="AW25" i="6"/>
  <c r="AW24" i="6"/>
  <c r="AW23" i="6"/>
  <c r="AW20" i="6"/>
  <c r="AW19" i="6"/>
  <c r="AW18" i="6"/>
  <c r="AW17" i="6"/>
  <c r="AT53" i="6"/>
  <c r="AT52" i="6"/>
  <c r="AT51" i="6"/>
  <c r="AT50" i="6"/>
  <c r="AT49" i="6"/>
  <c r="AT48" i="6"/>
  <c r="AT47" i="6"/>
  <c r="AT46" i="6"/>
  <c r="AT45" i="6"/>
  <c r="AT44" i="6"/>
  <c r="AT43" i="6"/>
  <c r="AT42" i="6"/>
  <c r="AT41" i="6"/>
  <c r="AT40" i="6"/>
  <c r="AT39" i="6"/>
  <c r="AT38" i="6"/>
  <c r="AT37" i="6"/>
  <c r="AT36" i="6"/>
  <c r="AT35" i="6"/>
  <c r="AT34" i="6"/>
  <c r="AT33" i="6"/>
  <c r="AT32" i="6"/>
  <c r="AT31" i="6"/>
  <c r="AT30" i="6"/>
  <c r="AT29" i="6"/>
  <c r="AT28" i="6"/>
  <c r="AT27" i="6"/>
  <c r="AT26" i="6"/>
  <c r="AT25" i="6"/>
  <c r="AT24" i="6"/>
  <c r="AT23" i="6"/>
  <c r="AT22" i="6" s="1"/>
  <c r="AT20" i="6"/>
  <c r="AT19" i="6"/>
  <c r="AT18" i="6"/>
  <c r="AT16" i="6" s="1"/>
  <c r="AT17" i="6"/>
  <c r="AR53" i="6"/>
  <c r="AR52" i="6"/>
  <c r="AR51" i="6"/>
  <c r="AR50" i="6"/>
  <c r="AR49" i="6"/>
  <c r="AR48" i="6"/>
  <c r="AR47" i="6"/>
  <c r="AR46" i="6"/>
  <c r="AR45" i="6"/>
  <c r="AR44" i="6"/>
  <c r="AR43" i="6"/>
  <c r="AR42" i="6"/>
  <c r="AR41" i="6"/>
  <c r="AR40" i="6"/>
  <c r="AR39" i="6"/>
  <c r="AR38" i="6"/>
  <c r="AR37" i="6"/>
  <c r="AR36" i="6"/>
  <c r="AR35" i="6"/>
  <c r="AR34" i="6"/>
  <c r="AR33" i="6"/>
  <c r="AR32" i="6"/>
  <c r="AR31" i="6"/>
  <c r="AR30" i="6"/>
  <c r="AR29" i="6"/>
  <c r="AR28" i="6"/>
  <c r="AR27" i="6"/>
  <c r="AR26" i="6"/>
  <c r="AR25" i="6"/>
  <c r="AR24" i="6"/>
  <c r="AR23" i="6"/>
  <c r="AR20" i="6"/>
  <c r="AR19" i="6"/>
  <c r="AR18" i="6"/>
  <c r="AR17" i="6"/>
  <c r="AR16" i="6" s="1"/>
  <c r="AP53" i="6"/>
  <c r="AP52" i="6"/>
  <c r="AP51" i="6"/>
  <c r="AP50" i="6"/>
  <c r="AP49" i="6"/>
  <c r="AP48" i="6"/>
  <c r="AP47" i="6"/>
  <c r="AP46" i="6"/>
  <c r="AP45" i="6"/>
  <c r="AP44" i="6"/>
  <c r="AP43" i="6"/>
  <c r="AP42" i="6"/>
  <c r="AP41" i="6"/>
  <c r="AP40" i="6"/>
  <c r="AP39" i="6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4" i="6"/>
  <c r="AP23" i="6"/>
  <c r="AP20" i="6"/>
  <c r="AP19" i="6"/>
  <c r="AP18" i="6"/>
  <c r="AP17" i="6"/>
  <c r="AP16" i="6" s="1"/>
  <c r="AJ53" i="6"/>
  <c r="AJ52" i="6"/>
  <c r="AJ51" i="6"/>
  <c r="AJ50" i="6"/>
  <c r="AJ49" i="6"/>
  <c r="AJ48" i="6"/>
  <c r="AJ47" i="6"/>
  <c r="AJ46" i="6"/>
  <c r="AJ45" i="6"/>
  <c r="AJ44" i="6"/>
  <c r="AJ43" i="6"/>
  <c r="AJ42" i="6"/>
  <c r="AJ41" i="6"/>
  <c r="AJ40" i="6"/>
  <c r="AJ39" i="6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4" i="6"/>
  <c r="AJ23" i="6"/>
  <c r="AJ20" i="6"/>
  <c r="AJ19" i="6"/>
  <c r="AJ18" i="6"/>
  <c r="AJ17" i="6"/>
  <c r="AE53" i="6"/>
  <c r="AE52" i="6"/>
  <c r="AE51" i="6"/>
  <c r="AE50" i="6"/>
  <c r="AE49" i="6"/>
  <c r="AE48" i="6"/>
  <c r="AE47" i="6"/>
  <c r="AE46" i="6"/>
  <c r="AE45" i="6"/>
  <c r="AE44" i="6"/>
  <c r="AE43" i="6"/>
  <c r="AE42" i="6"/>
  <c r="AE41" i="6"/>
  <c r="AE40" i="6"/>
  <c r="AE39" i="6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4" i="6"/>
  <c r="AE23" i="6"/>
  <c r="AE20" i="6"/>
  <c r="AE19" i="6"/>
  <c r="AE18" i="6"/>
  <c r="AE17" i="6"/>
  <c r="AA53" i="6"/>
  <c r="AA52" i="6"/>
  <c r="AA51" i="6"/>
  <c r="AA50" i="6"/>
  <c r="AA49" i="6"/>
  <c r="AA48" i="6"/>
  <c r="AA47" i="6"/>
  <c r="AA46" i="6"/>
  <c r="AA45" i="6"/>
  <c r="AA44" i="6"/>
  <c r="AA43" i="6"/>
  <c r="AA42" i="6"/>
  <c r="AA41" i="6"/>
  <c r="AA40" i="6"/>
  <c r="AA39" i="6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4" i="6"/>
  <c r="AA23" i="6"/>
  <c r="AA20" i="6"/>
  <c r="AA19" i="6"/>
  <c r="AA18" i="6"/>
  <c r="AA17" i="6"/>
  <c r="W53" i="6"/>
  <c r="W52" i="6"/>
  <c r="W51" i="6"/>
  <c r="W50" i="6"/>
  <c r="W49" i="6"/>
  <c r="W48" i="6"/>
  <c r="W47" i="6"/>
  <c r="W46" i="6"/>
  <c r="W45" i="6"/>
  <c r="W44" i="6"/>
  <c r="W43" i="6"/>
  <c r="W42" i="6"/>
  <c r="W41" i="6"/>
  <c r="W40" i="6"/>
  <c r="W39" i="6"/>
  <c r="W38" i="6"/>
  <c r="W37" i="6"/>
  <c r="W36" i="6"/>
  <c r="W35" i="6"/>
  <c r="W34" i="6"/>
  <c r="W33" i="6"/>
  <c r="W32" i="6"/>
  <c r="W31" i="6"/>
  <c r="W30" i="6"/>
  <c r="W29" i="6"/>
  <c r="W28" i="6"/>
  <c r="W27" i="6"/>
  <c r="W26" i="6"/>
  <c r="W25" i="6"/>
  <c r="W24" i="6"/>
  <c r="W23" i="6"/>
  <c r="W22" i="6" s="1"/>
  <c r="W20" i="6"/>
  <c r="W19" i="6"/>
  <c r="W18" i="6"/>
  <c r="W17" i="6"/>
  <c r="V53" i="6"/>
  <c r="V52" i="6"/>
  <c r="U52" i="6" s="1"/>
  <c r="V51" i="6"/>
  <c r="C51" i="6" s="1"/>
  <c r="V50" i="6"/>
  <c r="V49" i="6"/>
  <c r="V48" i="6"/>
  <c r="U48" i="6" s="1"/>
  <c r="V47" i="6"/>
  <c r="C47" i="6" s="1"/>
  <c r="V46" i="6"/>
  <c r="V45" i="6"/>
  <c r="V44" i="6"/>
  <c r="U44" i="6" s="1"/>
  <c r="V43" i="6"/>
  <c r="U43" i="6" s="1"/>
  <c r="V42" i="6"/>
  <c r="V41" i="6"/>
  <c r="V40" i="6"/>
  <c r="U40" i="6" s="1"/>
  <c r="V39" i="6"/>
  <c r="U39" i="6" s="1"/>
  <c r="V38" i="6"/>
  <c r="V37" i="6"/>
  <c r="V36" i="6"/>
  <c r="U36" i="6" s="1"/>
  <c r="V35" i="6"/>
  <c r="V34" i="6"/>
  <c r="V33" i="6"/>
  <c r="V32" i="6"/>
  <c r="U32" i="6" s="1"/>
  <c r="V31" i="6"/>
  <c r="U31" i="6" s="1"/>
  <c r="V30" i="6"/>
  <c r="V29" i="6"/>
  <c r="V28" i="6"/>
  <c r="U28" i="6" s="1"/>
  <c r="V27" i="6"/>
  <c r="U27" i="6" s="1"/>
  <c r="V26" i="6"/>
  <c r="V25" i="6"/>
  <c r="V24" i="6"/>
  <c r="U24" i="6" s="1"/>
  <c r="V23" i="6"/>
  <c r="U23" i="6" s="1"/>
  <c r="V20" i="6"/>
  <c r="U20" i="6" s="1"/>
  <c r="V19" i="6"/>
  <c r="V18" i="6"/>
  <c r="U18" i="6" s="1"/>
  <c r="U16" i="6" s="1"/>
  <c r="V17" i="6"/>
  <c r="U53" i="6"/>
  <c r="U50" i="6"/>
  <c r="U49" i="6"/>
  <c r="U46" i="6"/>
  <c r="U45" i="6"/>
  <c r="U42" i="6"/>
  <c r="U41" i="6"/>
  <c r="U38" i="6"/>
  <c r="U37" i="6"/>
  <c r="U34" i="6"/>
  <c r="U33" i="6"/>
  <c r="U30" i="6"/>
  <c r="U29" i="6"/>
  <c r="U26" i="6"/>
  <c r="U25" i="6"/>
  <c r="U19" i="6"/>
  <c r="U17" i="6"/>
  <c r="F53" i="6"/>
  <c r="F49" i="6"/>
  <c r="F45" i="6"/>
  <c r="F41" i="6"/>
  <c r="F37" i="6"/>
  <c r="F33" i="6"/>
  <c r="F29" i="6"/>
  <c r="F25" i="6"/>
  <c r="F19" i="6"/>
  <c r="T17" i="6"/>
  <c r="E46" i="6"/>
  <c r="E42" i="6"/>
  <c r="E38" i="6"/>
  <c r="E30" i="6"/>
  <c r="E26" i="6"/>
  <c r="S16" i="6"/>
  <c r="P18" i="6"/>
  <c r="S17" i="6"/>
  <c r="R17" i="6"/>
  <c r="P17" i="6"/>
  <c r="O53" i="6"/>
  <c r="O52" i="6"/>
  <c r="O51" i="6"/>
  <c r="O50" i="6"/>
  <c r="O49" i="6"/>
  <c r="O48" i="6"/>
  <c r="O47" i="6"/>
  <c r="O46" i="6"/>
  <c r="O45" i="6"/>
  <c r="O44" i="6"/>
  <c r="O43" i="6"/>
  <c r="O42" i="6"/>
  <c r="H42" i="6" s="1"/>
  <c r="O41" i="6"/>
  <c r="H41" i="6" s="1"/>
  <c r="O40" i="6"/>
  <c r="O39" i="6"/>
  <c r="O38" i="6"/>
  <c r="O37" i="6"/>
  <c r="O36" i="6"/>
  <c r="H36" i="6" s="1"/>
  <c r="O35" i="6"/>
  <c r="H35" i="6" s="1"/>
  <c r="O34" i="6"/>
  <c r="O33" i="6"/>
  <c r="O32" i="6"/>
  <c r="O31" i="6"/>
  <c r="O30" i="6"/>
  <c r="O29" i="6"/>
  <c r="O28" i="6"/>
  <c r="O27" i="6"/>
  <c r="O26" i="6"/>
  <c r="O25" i="6"/>
  <c r="O24" i="6"/>
  <c r="O23" i="6"/>
  <c r="O20" i="6"/>
  <c r="O19" i="6"/>
  <c r="O18" i="6"/>
  <c r="O17" i="6"/>
  <c r="N53" i="6"/>
  <c r="N52" i="6"/>
  <c r="N51" i="6"/>
  <c r="N50" i="6"/>
  <c r="G50" i="6" s="1"/>
  <c r="N49" i="6"/>
  <c r="N48" i="6"/>
  <c r="N47" i="6"/>
  <c r="N46" i="6"/>
  <c r="G46" i="6" s="1"/>
  <c r="N45" i="6"/>
  <c r="N44" i="6"/>
  <c r="N43" i="6"/>
  <c r="N42" i="6"/>
  <c r="G42" i="6" s="1"/>
  <c r="N41" i="6"/>
  <c r="N40" i="6"/>
  <c r="N39" i="6"/>
  <c r="N38" i="6"/>
  <c r="G38" i="6" s="1"/>
  <c r="N37" i="6"/>
  <c r="N36" i="6"/>
  <c r="N35" i="6"/>
  <c r="N34" i="6"/>
  <c r="G34" i="6" s="1"/>
  <c r="N33" i="6"/>
  <c r="N32" i="6"/>
  <c r="N31" i="6"/>
  <c r="N30" i="6"/>
  <c r="G30" i="6" s="1"/>
  <c r="N29" i="6"/>
  <c r="N28" i="6"/>
  <c r="N27" i="6"/>
  <c r="N26" i="6"/>
  <c r="G26" i="6" s="1"/>
  <c r="N25" i="6"/>
  <c r="N24" i="6"/>
  <c r="N23" i="6"/>
  <c r="N20" i="6"/>
  <c r="N19" i="6"/>
  <c r="N18" i="6"/>
  <c r="N17" i="6"/>
  <c r="G17" i="6" s="1"/>
  <c r="M53" i="6"/>
  <c r="M52" i="6"/>
  <c r="M51" i="6"/>
  <c r="M50" i="6"/>
  <c r="M49" i="6"/>
  <c r="M48" i="6"/>
  <c r="M47" i="6"/>
  <c r="M46" i="6"/>
  <c r="M45" i="6"/>
  <c r="M44" i="6"/>
  <c r="M43" i="6"/>
  <c r="M42" i="6"/>
  <c r="M41" i="6"/>
  <c r="M40" i="6"/>
  <c r="M39" i="6"/>
  <c r="M38" i="6"/>
  <c r="M37" i="6"/>
  <c r="M36" i="6"/>
  <c r="M35" i="6"/>
  <c r="M34" i="6"/>
  <c r="M33" i="6"/>
  <c r="M32" i="6"/>
  <c r="M31" i="6"/>
  <c r="M30" i="6"/>
  <c r="M29" i="6"/>
  <c r="M28" i="6"/>
  <c r="M27" i="6"/>
  <c r="M26" i="6"/>
  <c r="M25" i="6"/>
  <c r="M24" i="6"/>
  <c r="M23" i="6"/>
  <c r="M20" i="6"/>
  <c r="M19" i="6"/>
  <c r="M18" i="6"/>
  <c r="M17" i="6"/>
  <c r="M16" i="6" s="1"/>
  <c r="M14" i="6" s="1"/>
  <c r="L53" i="6"/>
  <c r="L52" i="6"/>
  <c r="E52" i="6" s="1"/>
  <c r="L51" i="6"/>
  <c r="L50" i="6"/>
  <c r="L49" i="6"/>
  <c r="L48" i="6"/>
  <c r="E48" i="6" s="1"/>
  <c r="L47" i="6"/>
  <c r="L46" i="6"/>
  <c r="L45" i="6"/>
  <c r="L44" i="6"/>
  <c r="I44" i="6" s="1"/>
  <c r="L43" i="6"/>
  <c r="L42" i="6"/>
  <c r="L41" i="6"/>
  <c r="L40" i="6"/>
  <c r="E40" i="6" s="1"/>
  <c r="L39" i="6"/>
  <c r="L38" i="6"/>
  <c r="L37" i="6"/>
  <c r="L36" i="6"/>
  <c r="E36" i="6" s="1"/>
  <c r="L35" i="6"/>
  <c r="L34" i="6"/>
  <c r="L33" i="6"/>
  <c r="L32" i="6"/>
  <c r="E32" i="6" s="1"/>
  <c r="L31" i="6"/>
  <c r="L30" i="6"/>
  <c r="L29" i="6"/>
  <c r="L28" i="6"/>
  <c r="I28" i="6" s="1"/>
  <c r="L27" i="6"/>
  <c r="L26" i="6"/>
  <c r="L25" i="6"/>
  <c r="L24" i="6"/>
  <c r="L23" i="6"/>
  <c r="L20" i="6"/>
  <c r="L19" i="6"/>
  <c r="L18" i="6"/>
  <c r="L17" i="6"/>
  <c r="E17" i="6" s="1"/>
  <c r="K53" i="6"/>
  <c r="K52" i="6"/>
  <c r="K51" i="6"/>
  <c r="K50" i="6"/>
  <c r="D50" i="6" s="1"/>
  <c r="K49" i="6"/>
  <c r="K48" i="6"/>
  <c r="K47" i="6"/>
  <c r="K46" i="6"/>
  <c r="D46" i="6" s="1"/>
  <c r="K45" i="6"/>
  <c r="K44" i="6"/>
  <c r="K43" i="6"/>
  <c r="K42" i="6"/>
  <c r="D42" i="6" s="1"/>
  <c r="K41" i="6"/>
  <c r="K40" i="6"/>
  <c r="K39" i="6"/>
  <c r="K38" i="6"/>
  <c r="D38" i="6" s="1"/>
  <c r="K37" i="6"/>
  <c r="K36" i="6"/>
  <c r="K35" i="6"/>
  <c r="K34" i="6"/>
  <c r="D34" i="6" s="1"/>
  <c r="K33" i="6"/>
  <c r="K32" i="6"/>
  <c r="K31" i="6"/>
  <c r="K30" i="6"/>
  <c r="D30" i="6" s="1"/>
  <c r="K29" i="6"/>
  <c r="K28" i="6"/>
  <c r="K27" i="6"/>
  <c r="K26" i="6"/>
  <c r="D26" i="6" s="1"/>
  <c r="K25" i="6"/>
  <c r="K24" i="6"/>
  <c r="K23" i="6"/>
  <c r="K20" i="6"/>
  <c r="K19" i="6"/>
  <c r="D19" i="6" s="1"/>
  <c r="K18" i="6"/>
  <c r="K17" i="6"/>
  <c r="K16" i="6" s="1"/>
  <c r="J53" i="6"/>
  <c r="J52" i="6"/>
  <c r="J51" i="6"/>
  <c r="J50" i="6"/>
  <c r="J49" i="6"/>
  <c r="J48" i="6"/>
  <c r="J47" i="6"/>
  <c r="J46" i="6"/>
  <c r="J45" i="6"/>
  <c r="J44" i="6"/>
  <c r="J43" i="6"/>
  <c r="J42" i="6"/>
  <c r="J41" i="6"/>
  <c r="C41" i="6" s="1"/>
  <c r="J40" i="6"/>
  <c r="J39" i="6"/>
  <c r="J38" i="6"/>
  <c r="J37" i="6"/>
  <c r="J36" i="6"/>
  <c r="J35" i="6"/>
  <c r="J34" i="6"/>
  <c r="J33" i="6"/>
  <c r="J32" i="6"/>
  <c r="J31" i="6"/>
  <c r="C31" i="6" s="1"/>
  <c r="J30" i="6"/>
  <c r="J29" i="6"/>
  <c r="J28" i="6"/>
  <c r="J27" i="6"/>
  <c r="J26" i="6"/>
  <c r="J25" i="6"/>
  <c r="C25" i="6" s="1"/>
  <c r="J24" i="6"/>
  <c r="J23" i="6"/>
  <c r="J20" i="6"/>
  <c r="J19" i="6"/>
  <c r="J18" i="6"/>
  <c r="J17" i="6"/>
  <c r="C53" i="6"/>
  <c r="C49" i="6"/>
  <c r="C45" i="6"/>
  <c r="C44" i="6"/>
  <c r="C40" i="6"/>
  <c r="C39" i="6"/>
  <c r="C37" i="6"/>
  <c r="C33" i="6"/>
  <c r="C29" i="6"/>
  <c r="C28" i="6"/>
  <c r="C27" i="6"/>
  <c r="C20" i="6"/>
  <c r="C19" i="6"/>
  <c r="H53" i="6"/>
  <c r="H52" i="6"/>
  <c r="H51" i="6"/>
  <c r="H50" i="6"/>
  <c r="H49" i="6"/>
  <c r="H48" i="6"/>
  <c r="H47" i="6"/>
  <c r="H46" i="6"/>
  <c r="H45" i="6"/>
  <c r="H44" i="6"/>
  <c r="H43" i="6"/>
  <c r="H40" i="6"/>
  <c r="H39" i="6"/>
  <c r="H38" i="6"/>
  <c r="H37" i="6"/>
  <c r="H34" i="6"/>
  <c r="H33" i="6"/>
  <c r="H32" i="6"/>
  <c r="H31" i="6"/>
  <c r="H30" i="6"/>
  <c r="H29" i="6"/>
  <c r="H28" i="6"/>
  <c r="H27" i="6"/>
  <c r="H26" i="6"/>
  <c r="H25" i="6"/>
  <c r="H24" i="6"/>
  <c r="H23" i="6"/>
  <c r="H20" i="6"/>
  <c r="H19" i="6"/>
  <c r="H18" i="6"/>
  <c r="G53" i="6"/>
  <c r="G52" i="6"/>
  <c r="G51" i="6"/>
  <c r="G49" i="6"/>
  <c r="G48" i="6"/>
  <c r="G47" i="6"/>
  <c r="G45" i="6"/>
  <c r="G44" i="6"/>
  <c r="G43" i="6"/>
  <c r="G41" i="6"/>
  <c r="G40" i="6"/>
  <c r="G39" i="6"/>
  <c r="G37" i="6"/>
  <c r="G36" i="6"/>
  <c r="G35" i="6"/>
  <c r="G33" i="6"/>
  <c r="G32" i="6"/>
  <c r="G31" i="6"/>
  <c r="G29" i="6"/>
  <c r="G28" i="6"/>
  <c r="G27" i="6"/>
  <c r="G25" i="6"/>
  <c r="G24" i="6"/>
  <c r="G23" i="6"/>
  <c r="G20" i="6"/>
  <c r="G19" i="6"/>
  <c r="G18" i="6"/>
  <c r="F52" i="6"/>
  <c r="F51" i="6"/>
  <c r="F50" i="6"/>
  <c r="F48" i="6"/>
  <c r="F47" i="6"/>
  <c r="F46" i="6"/>
  <c r="F44" i="6"/>
  <c r="F43" i="6"/>
  <c r="F42" i="6"/>
  <c r="F40" i="6"/>
  <c r="F39" i="6"/>
  <c r="F38" i="6"/>
  <c r="F36" i="6"/>
  <c r="F35" i="6"/>
  <c r="F34" i="6"/>
  <c r="F32" i="6"/>
  <c r="F31" i="6"/>
  <c r="F30" i="6"/>
  <c r="F28" i="6"/>
  <c r="F27" i="6"/>
  <c r="F26" i="6"/>
  <c r="F24" i="6"/>
  <c r="F23" i="6"/>
  <c r="F20" i="6"/>
  <c r="F18" i="6"/>
  <c r="F17" i="6"/>
  <c r="E53" i="6"/>
  <c r="E51" i="6"/>
  <c r="E50" i="6"/>
  <c r="E49" i="6"/>
  <c r="E47" i="6"/>
  <c r="E45" i="6"/>
  <c r="E43" i="6"/>
  <c r="E41" i="6"/>
  <c r="E39" i="6"/>
  <c r="E37" i="6"/>
  <c r="E35" i="6"/>
  <c r="E34" i="6"/>
  <c r="E33" i="6"/>
  <c r="E31" i="6"/>
  <c r="E29" i="6"/>
  <c r="E27" i="6"/>
  <c r="E25" i="6"/>
  <c r="E23" i="6"/>
  <c r="E18" i="6"/>
  <c r="D53" i="6"/>
  <c r="D52" i="6"/>
  <c r="D51" i="6"/>
  <c r="D49" i="6"/>
  <c r="D48" i="6"/>
  <c r="D47" i="6"/>
  <c r="D45" i="6"/>
  <c r="D44" i="6"/>
  <c r="D43" i="6"/>
  <c r="D41" i="6"/>
  <c r="D40" i="6"/>
  <c r="D39" i="6"/>
  <c r="D37" i="6"/>
  <c r="D36" i="6"/>
  <c r="D35" i="6"/>
  <c r="D33" i="6"/>
  <c r="D32" i="6"/>
  <c r="D31" i="6"/>
  <c r="D29" i="6"/>
  <c r="D28" i="6"/>
  <c r="D27" i="6"/>
  <c r="D25" i="6"/>
  <c r="D24" i="6"/>
  <c r="D23" i="6"/>
  <c r="D20" i="6"/>
  <c r="D18" i="6"/>
  <c r="D17" i="6"/>
  <c r="I53" i="6"/>
  <c r="I52" i="6"/>
  <c r="I51" i="6"/>
  <c r="I49" i="6"/>
  <c r="I48" i="6"/>
  <c r="I47" i="6"/>
  <c r="I45" i="6"/>
  <c r="I43" i="6"/>
  <c r="I39" i="6"/>
  <c r="I37" i="6"/>
  <c r="I33" i="6"/>
  <c r="I32" i="6"/>
  <c r="I31" i="6"/>
  <c r="I29" i="6"/>
  <c r="I27" i="6"/>
  <c r="I25" i="6"/>
  <c r="I23" i="6"/>
  <c r="I20" i="6"/>
  <c r="BI22" i="6"/>
  <c r="BH22" i="6"/>
  <c r="BG22" i="6"/>
  <c r="BE22" i="6"/>
  <c r="BD22" i="6"/>
  <c r="BC22" i="6"/>
  <c r="BA22" i="6"/>
  <c r="AZ22" i="6"/>
  <c r="AY22" i="6"/>
  <c r="AX22" i="6"/>
  <c r="AW22" i="6"/>
  <c r="AV22" i="6"/>
  <c r="AU22" i="6"/>
  <c r="AS22" i="6"/>
  <c r="AR22" i="6"/>
  <c r="AQ22" i="6"/>
  <c r="AP22" i="6"/>
  <c r="AO22" i="6"/>
  <c r="AN22" i="6"/>
  <c r="AM22" i="6"/>
  <c r="AL22" i="6"/>
  <c r="AK22" i="6"/>
  <c r="AK14" i="6" s="1"/>
  <c r="AJ22" i="6"/>
  <c r="AJ14" i="6" s="1"/>
  <c r="AI22" i="6"/>
  <c r="AI14" i="6" s="1"/>
  <c r="AH22" i="6"/>
  <c r="AG22" i="6"/>
  <c r="AF22" i="6"/>
  <c r="AD22" i="6"/>
  <c r="AC22" i="6"/>
  <c r="AB22" i="6"/>
  <c r="AB14" i="6" s="1"/>
  <c r="Z22" i="6"/>
  <c r="Y22" i="6"/>
  <c r="X22" i="6"/>
  <c r="S22" i="6"/>
  <c r="R22" i="6"/>
  <c r="Q22" i="6"/>
  <c r="P22" i="6"/>
  <c r="P14" i="6" s="1"/>
  <c r="M22" i="6"/>
  <c r="BI16" i="6"/>
  <c r="BG16" i="6"/>
  <c r="BE16" i="6"/>
  <c r="BD16" i="6"/>
  <c r="BC16" i="6"/>
  <c r="BA16" i="6"/>
  <c r="AZ16" i="6"/>
  <c r="AX16" i="6"/>
  <c r="AX14" i="6" s="1"/>
  <c r="AW16" i="6"/>
  <c r="AW14" i="6" s="1"/>
  <c r="AV16" i="6"/>
  <c r="AU16" i="6"/>
  <c r="AS16" i="6"/>
  <c r="AQ16" i="6"/>
  <c r="AO16" i="6"/>
  <c r="AN16" i="6"/>
  <c r="AM16" i="6"/>
  <c r="AL16" i="6"/>
  <c r="AL14" i="6" s="1"/>
  <c r="AK16" i="6"/>
  <c r="AJ16" i="6"/>
  <c r="AI16" i="6"/>
  <c r="AH16" i="6"/>
  <c r="AG16" i="6"/>
  <c r="AF16" i="6"/>
  <c r="AE16" i="6"/>
  <c r="AD16" i="6"/>
  <c r="AD14" i="6" s="1"/>
  <c r="AC16" i="6"/>
  <c r="AB16" i="6"/>
  <c r="AA16" i="6"/>
  <c r="Z16" i="6"/>
  <c r="Z14" i="6" s="1"/>
  <c r="Y16" i="6"/>
  <c r="X16" i="6"/>
  <c r="W16" i="6"/>
  <c r="T16" i="6"/>
  <c r="R16" i="6"/>
  <c r="J16" i="6"/>
  <c r="BI14" i="6"/>
  <c r="BG14" i="6"/>
  <c r="BE14" i="6"/>
  <c r="BD14" i="6"/>
  <c r="BC14" i="6"/>
  <c r="BA14" i="6"/>
  <c r="AZ14" i="6"/>
  <c r="AV14" i="6"/>
  <c r="AU14" i="6"/>
  <c r="AS14" i="6"/>
  <c r="AQ14" i="6"/>
  <c r="AO14" i="6"/>
  <c r="AN14" i="6"/>
  <c r="AM14" i="6"/>
  <c r="AG14" i="6"/>
  <c r="AF14" i="6"/>
  <c r="AC14" i="6"/>
  <c r="Y14" i="6"/>
  <c r="X14" i="6"/>
  <c r="I41" i="6" l="1"/>
  <c r="R14" i="6"/>
  <c r="C35" i="6"/>
  <c r="B35" i="6" s="1"/>
  <c r="L22" i="6"/>
  <c r="AA22" i="6"/>
  <c r="AA14" i="6" s="1"/>
  <c r="I36" i="6"/>
  <c r="AE22" i="6"/>
  <c r="AE14" i="6" s="1"/>
  <c r="I35" i="6"/>
  <c r="O22" i="6"/>
  <c r="H22" i="6"/>
  <c r="H14" i="6" s="1"/>
  <c r="AH14" i="6"/>
  <c r="BH14" i="6"/>
  <c r="BF14" i="6"/>
  <c r="BB14" i="6"/>
  <c r="AY14" i="6"/>
  <c r="AT14" i="6"/>
  <c r="AR14" i="6"/>
  <c r="AP14" i="6"/>
  <c r="W14" i="6"/>
  <c r="U47" i="6"/>
  <c r="C32" i="6"/>
  <c r="C43" i="6"/>
  <c r="B43" i="6" s="1"/>
  <c r="C48" i="6"/>
  <c r="C23" i="6"/>
  <c r="U35" i="6"/>
  <c r="U22" i="6" s="1"/>
  <c r="U14" i="6" s="1"/>
  <c r="U51" i="6"/>
  <c r="V22" i="6"/>
  <c r="C24" i="6"/>
  <c r="C36" i="6"/>
  <c r="B36" i="6" s="1"/>
  <c r="C52" i="6"/>
  <c r="B52" i="6" s="1"/>
  <c r="V16" i="6"/>
  <c r="V14" i="6" s="1"/>
  <c r="C18" i="6"/>
  <c r="T22" i="6"/>
  <c r="T14" i="6" s="1"/>
  <c r="P20" i="6"/>
  <c r="S14" i="6"/>
  <c r="E20" i="6"/>
  <c r="B20" i="6" s="1"/>
  <c r="P19" i="6"/>
  <c r="P16" i="6" s="1"/>
  <c r="E19" i="6"/>
  <c r="Q16" i="6"/>
  <c r="Q14" i="6" s="1"/>
  <c r="O16" i="6"/>
  <c r="I18" i="6"/>
  <c r="H16" i="6"/>
  <c r="O14" i="6"/>
  <c r="H17" i="6"/>
  <c r="G22" i="6"/>
  <c r="N22" i="6"/>
  <c r="G16" i="6"/>
  <c r="N16" i="6"/>
  <c r="G14" i="6"/>
  <c r="B32" i="6"/>
  <c r="B48" i="6"/>
  <c r="F16" i="6"/>
  <c r="I24" i="6"/>
  <c r="I40" i="6"/>
  <c r="E24" i="6"/>
  <c r="B24" i="6" s="1"/>
  <c r="E28" i="6"/>
  <c r="B28" i="6" s="1"/>
  <c r="E44" i="6"/>
  <c r="B44" i="6" s="1"/>
  <c r="B40" i="6"/>
  <c r="I19" i="6"/>
  <c r="B19" i="6"/>
  <c r="L16" i="6"/>
  <c r="L14" i="6" s="1"/>
  <c r="D22" i="6"/>
  <c r="B53" i="6"/>
  <c r="I26" i="6"/>
  <c r="I30" i="6"/>
  <c r="I34" i="6"/>
  <c r="I38" i="6"/>
  <c r="I42" i="6"/>
  <c r="I46" i="6"/>
  <c r="I50" i="6"/>
  <c r="K22" i="6"/>
  <c r="K14" i="6" s="1"/>
  <c r="B41" i="6"/>
  <c r="B49" i="6"/>
  <c r="B45" i="6"/>
  <c r="I17" i="6"/>
  <c r="I16" i="6" s="1"/>
  <c r="J22" i="6"/>
  <c r="J14" i="6" s="1"/>
  <c r="C26" i="6"/>
  <c r="B26" i="6" s="1"/>
  <c r="C30" i="6"/>
  <c r="B30" i="6" s="1"/>
  <c r="C34" i="6"/>
  <c r="C38" i="6"/>
  <c r="B38" i="6" s="1"/>
  <c r="C42" i="6"/>
  <c r="B42" i="6" s="1"/>
  <c r="C46" i="6"/>
  <c r="B46" i="6" s="1"/>
  <c r="C50" i="6"/>
  <c r="B25" i="6"/>
  <c r="B29" i="6"/>
  <c r="B33" i="6"/>
  <c r="B37" i="6"/>
  <c r="B34" i="6"/>
  <c r="B50" i="6"/>
  <c r="C17" i="6"/>
  <c r="C16" i="6"/>
  <c r="B27" i="6"/>
  <c r="B31" i="6"/>
  <c r="B39" i="6"/>
  <c r="B47" i="6"/>
  <c r="B51" i="6"/>
  <c r="F22" i="6"/>
  <c r="B23" i="6"/>
  <c r="B18" i="6"/>
  <c r="D16" i="6"/>
  <c r="F14" i="6" l="1"/>
  <c r="N14" i="6"/>
  <c r="E16" i="6"/>
  <c r="D14" i="6"/>
  <c r="B17" i="6"/>
  <c r="B16" i="6" s="1"/>
  <c r="I22" i="6"/>
  <c r="I14" i="6" s="1"/>
  <c r="E22" i="6"/>
  <c r="E14" i="6" s="1"/>
  <c r="C22" i="6"/>
  <c r="C14" i="6" s="1"/>
  <c r="B22" i="6"/>
  <c r="B14" i="6" l="1"/>
</calcChain>
</file>

<file path=xl/sharedStrings.xml><?xml version="1.0" encoding="utf-8"?>
<sst xmlns="http://schemas.openxmlformats.org/spreadsheetml/2006/main" count="150" uniqueCount="92">
  <si>
    <t>HG</t>
  </si>
  <si>
    <t>CH</t>
  </si>
  <si>
    <t>CE</t>
  </si>
  <si>
    <t>CMN</t>
  </si>
  <si>
    <t>CMCT/CA</t>
  </si>
  <si>
    <t>Unidades de Medicina Familiar</t>
  </si>
  <si>
    <t>Clínicas de Medicina Familiar</t>
  </si>
  <si>
    <t>Hospitales Generales</t>
  </si>
  <si>
    <t>14.1 Unidades Médicas según Tipo de Inmueble por Delegación</t>
  </si>
  <si>
    <t>Delegación</t>
  </si>
  <si>
    <t>Total</t>
  </si>
  <si>
    <t>Primer Nivel</t>
  </si>
  <si>
    <t>Segundo Nivel</t>
  </si>
  <si>
    <t>Propias</t>
  </si>
  <si>
    <t>Convenio</t>
  </si>
  <si>
    <t>Rentada</t>
  </si>
  <si>
    <t>Destino de Hechos</t>
  </si>
  <si>
    <t>En Proceso de Regularización</t>
  </si>
  <si>
    <t>Subrogada</t>
  </si>
  <si>
    <t>UMF</t>
  </si>
  <si>
    <t>CAF</t>
  </si>
  <si>
    <t>Tercer Nivel</t>
  </si>
  <si>
    <t>Destino de 
Hechos</t>
  </si>
  <si>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</si>
  <si>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</si>
  <si>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</si>
  <si>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</si>
  <si>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</si>
  <si>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</si>
  <si>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</si>
  <si>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</si>
  <si>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</si>
  <si>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</si>
  <si>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</si>
  <si>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</si>
  <si>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</si>
  <si>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</si>
  <si>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</si>
  <si>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</si>
  <si>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</si>
  <si>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</si>
  <si>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</si>
  <si>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</si>
  <si>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</si>
  <si>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</si>
  <si>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</si>
  <si>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</si>
  <si>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</si>
  <si>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</si>
  <si>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</si>
  <si>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</si>
  <si>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</si>
  <si>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</si>
  <si>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</si>
  <si>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Estados</t>
  </si>
  <si>
    <t>D.F. Zona Norte</t>
  </si>
  <si>
    <t>D.F. Zona Oriente</t>
  </si>
  <si>
    <t>D.F. Zona Poniente</t>
  </si>
  <si>
    <t>D.F. Zona Sur</t>
  </si>
  <si>
    <t>Distrito Federal</t>
  </si>
  <si>
    <t>Subtotal Unidades de Primer Nivel</t>
  </si>
  <si>
    <t>Subtotal Unidades de Segundo Nivel</t>
  </si>
  <si>
    <t>Abreviaturas:</t>
  </si>
  <si>
    <r>
      <t xml:space="preserve">CMCT= </t>
    </r>
    <r>
      <rPr>
        <sz val="11"/>
        <rFont val="Soberana Sans Light"/>
        <family val="3"/>
      </rPr>
      <t xml:space="preserve">Consultorio Médico En Centro de Trabajo </t>
    </r>
  </si>
  <si>
    <r>
      <t xml:space="preserve">CA = </t>
    </r>
    <r>
      <rPr>
        <sz val="11"/>
        <rFont val="Soberana Sans Light"/>
        <family val="3"/>
      </rPr>
      <t>Consultorio Auxiliar</t>
    </r>
  </si>
  <si>
    <r>
      <t xml:space="preserve">CAF= </t>
    </r>
    <r>
      <rPr>
        <sz val="11"/>
        <rFont val="Soberana Sans Light"/>
        <family val="3"/>
      </rPr>
      <t>Consultorio de Atención Familiar</t>
    </r>
  </si>
  <si>
    <r>
      <t>UMF</t>
    </r>
    <r>
      <rPr>
        <b/>
        <vertAlign val="superscript"/>
        <sz val="11"/>
        <rFont val="Soberana Sans Light"/>
        <family val="3"/>
      </rPr>
      <t xml:space="preserve"> 1-4</t>
    </r>
    <r>
      <rPr>
        <b/>
        <sz val="11"/>
        <rFont val="Soberana Sans Light"/>
        <family val="3"/>
      </rPr>
      <t xml:space="preserve"> = </t>
    </r>
    <r>
      <rPr>
        <sz val="11"/>
        <rFont val="Soberana Sans Light"/>
        <family val="3"/>
      </rPr>
      <t>Unidad de Medicina Familiar</t>
    </r>
  </si>
  <si>
    <r>
      <t>CMF</t>
    </r>
    <r>
      <rPr>
        <b/>
        <vertAlign val="superscript"/>
        <sz val="11"/>
        <rFont val="Soberana Sans Light"/>
        <family val="3"/>
      </rPr>
      <t xml:space="preserve"> 5-20</t>
    </r>
    <r>
      <rPr>
        <b/>
        <sz val="11"/>
        <rFont val="Soberana Sans Light"/>
        <family val="3"/>
      </rPr>
      <t xml:space="preserve"> = </t>
    </r>
    <r>
      <rPr>
        <sz val="11"/>
        <rFont val="Soberana Sans Light"/>
        <family val="3"/>
      </rPr>
      <t>Clínica de Medicina Familiar</t>
    </r>
  </si>
  <si>
    <t xml:space="preserve">                   Segundo Nivel</t>
  </si>
  <si>
    <r>
      <t xml:space="preserve">CMFE </t>
    </r>
    <r>
      <rPr>
        <b/>
        <vertAlign val="superscript"/>
        <sz val="11"/>
        <rFont val="Soberana Sans Light"/>
        <family val="3"/>
      </rPr>
      <t>Q 5-20</t>
    </r>
    <r>
      <rPr>
        <b/>
        <sz val="11"/>
        <rFont val="Soberana Sans Light"/>
        <family val="3"/>
      </rPr>
      <t xml:space="preserve"> = </t>
    </r>
    <r>
      <rPr>
        <sz val="11"/>
        <rFont val="Soberana Sans Light"/>
        <family val="3"/>
      </rPr>
      <t>Clínica de Medicina Familiar con Especialidades y Quirófano</t>
    </r>
  </si>
  <si>
    <r>
      <t xml:space="preserve">CE = </t>
    </r>
    <r>
      <rPr>
        <sz val="11"/>
        <rFont val="Soberana Sans Light"/>
        <family val="3"/>
      </rPr>
      <t>Clínica de Especialidades sin Quirófano</t>
    </r>
  </si>
  <si>
    <r>
      <t>CE</t>
    </r>
    <r>
      <rPr>
        <b/>
        <vertAlign val="superscript"/>
        <sz val="11"/>
        <rFont val="Soberana Sans Light"/>
        <family val="3"/>
      </rPr>
      <t xml:space="preserve"> q</t>
    </r>
    <r>
      <rPr>
        <b/>
        <sz val="11"/>
        <rFont val="Soberana Sans Light"/>
        <family val="3"/>
      </rPr>
      <t xml:space="preserve"> = </t>
    </r>
    <r>
      <rPr>
        <sz val="11"/>
        <rFont val="Soberana Sans Light"/>
        <family val="3"/>
      </rPr>
      <t>Clínica de Especialidades con Quirófano</t>
    </r>
  </si>
  <si>
    <r>
      <t>CH=</t>
    </r>
    <r>
      <rPr>
        <sz val="11"/>
        <rFont val="Soberana Sans Light"/>
        <family val="3"/>
      </rPr>
      <t xml:space="preserve"> Clínica Hospital</t>
    </r>
  </si>
  <si>
    <r>
      <t xml:space="preserve">HG= </t>
    </r>
    <r>
      <rPr>
        <sz val="11"/>
        <rFont val="Soberana Sans Light"/>
        <family val="3"/>
      </rPr>
      <t>Hospital General</t>
    </r>
  </si>
  <si>
    <t xml:space="preserve">                     Tercer Nivel</t>
  </si>
  <si>
    <r>
      <t xml:space="preserve">HAE= </t>
    </r>
    <r>
      <rPr>
        <sz val="11"/>
        <rFont val="Soberana Sans Light"/>
        <family val="3"/>
      </rPr>
      <t>Hospital de Alta Especialidad</t>
    </r>
  </si>
  <si>
    <r>
      <t xml:space="preserve">HR= </t>
    </r>
    <r>
      <rPr>
        <sz val="11"/>
        <rFont val="Soberana Sans Light"/>
        <family val="3"/>
      </rPr>
      <t>Hospital Regional</t>
    </r>
  </si>
  <si>
    <r>
      <t xml:space="preserve">CMN= </t>
    </r>
    <r>
      <rPr>
        <sz val="11"/>
        <rFont val="Soberana Sans Light"/>
        <family val="3"/>
      </rPr>
      <t>Centro Médico Nacional</t>
    </r>
  </si>
  <si>
    <t xml:space="preserve">Nota: La Estancia Temporal para los Enfermos de los Estados (E.T.E.E), Se mantiene en el Catálogo pero no se Contabiliza. </t>
  </si>
  <si>
    <t>Subtotal Unidades de Tercer Nivel</t>
  </si>
  <si>
    <t>Clínicas Hospital</t>
  </si>
  <si>
    <t>Consultorios Auxiliares</t>
  </si>
  <si>
    <t>Nomenclatura Anterior</t>
  </si>
  <si>
    <t>Nomenclatura Actual</t>
  </si>
  <si>
    <t>Nivel de Atención</t>
  </si>
  <si>
    <t>Clínicas de Especialdad</t>
  </si>
  <si>
    <r>
      <t xml:space="preserve">CMFE </t>
    </r>
    <r>
      <rPr>
        <vertAlign val="superscript"/>
        <sz val="12"/>
        <color theme="1"/>
        <rFont val="Soberana Sans Light"/>
        <family val="3"/>
      </rPr>
      <t>Q</t>
    </r>
  </si>
  <si>
    <r>
      <t xml:space="preserve">CE </t>
    </r>
    <r>
      <rPr>
        <vertAlign val="superscript"/>
        <sz val="12"/>
        <color theme="1"/>
        <rFont val="Soberana Sans Light"/>
        <family val="3"/>
      </rPr>
      <t>Q</t>
    </r>
  </si>
  <si>
    <t>Hospitales Regionales</t>
  </si>
  <si>
    <t>Centro Médico Nacional</t>
  </si>
  <si>
    <t>HAE/HR</t>
  </si>
  <si>
    <t>Anuario Estadístico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</si>
</sst>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\-#,##0.00\ "/>
    <numFmt numFmtId="166" formatCode="_-* #,##0.00\ _€_-;\-* #,##0.00\ _€_-;_-* &quot;-&quot;??\ _€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1"/>
      <color indexed="12"/>
      <name val="Calibri"/>
      <family val="2"/>
    </font>
    <font>
      <sz val="11"/>
      <color indexed="8"/>
      <name val="Calibri"/>
      <family val="2"/>
    </font>
    <font>
      <sz val="12"/>
      <name val="Soberana Sans Light"/>
      <family val="3"/>
    </font>
    <font>
      <b/>
      <sz val="11"/>
      <name val="Arial"/>
      <family val="2"/>
    </font>
    <font>
      <b/>
      <sz val="14"/>
      <name val="Soberana Titular"/>
      <family val="3"/>
    </font>
    <font>
      <sz val="11"/>
      <color theme="1"/>
      <name val="Soberana Sans Light"/>
      <family val="3"/>
    </font>
    <font>
      <sz val="12"/>
      <color theme="1"/>
      <name val="Soberana Sans Light"/>
      <family val="3"/>
    </font>
    <font>
      <sz val="11"/>
      <name val="Soberana Sans Light"/>
      <family val="3"/>
    </font>
    <font>
      <b/>
      <sz val="11"/>
      <color theme="1"/>
      <name val="Calibri"/>
      <family val="2"/>
      <scheme val="minor"/>
    </font>
    <font>
      <b/>
      <sz val="11"/>
      <name val="Soberana Sans Light"/>
      <family val="3"/>
    </font>
    <font>
      <b/>
      <sz val="11"/>
      <color theme="1"/>
      <name val="Soberana Sans Light"/>
      <family val="3"/>
    </font>
    <font>
      <b/>
      <sz val="9"/>
      <name val="Soberana Sans"/>
      <family val="3"/>
    </font>
    <font>
      <sz val="9"/>
      <name val="Soberana Sans"/>
      <family val="3"/>
    </font>
    <font>
      <b/>
      <vertAlign val="superscript"/>
      <sz val="11"/>
      <name val="Soberana Sans Light"/>
      <family val="3"/>
    </font>
    <font>
      <b/>
      <sz val="12"/>
      <color theme="1"/>
      <name val="Soberana Sans Light"/>
      <family val="3"/>
    </font>
    <font>
      <b/>
      <sz val="12"/>
      <name val="Soberana Sans Light"/>
      <family val="3"/>
    </font>
    <font>
      <vertAlign val="superscript"/>
      <sz val="12"/>
      <color theme="1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2" fillId="0" borderId="0"/>
    <xf numFmtId="0" fontId="1" fillId="0" borderId="0"/>
    <xf numFmtId="165" fontId="2" fillId="0" borderId="0"/>
    <xf numFmtId="0" fontId="7" fillId="0" borderId="0" applyNumberFormat="0" applyFill="0" applyBorder="0" applyAlignment="0" applyProtection="0">
      <alignment vertical="top"/>
      <protection locked="0"/>
    </xf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ill="0" applyBorder="0" applyAlignment="0" applyProtection="0"/>
    <xf numFmtId="16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0">
    <xf numFmtId="0" fontId="0" fillId="0" borderId="0" xfId="0"/>
    <xf numFmtId="0" fontId="2" fillId="0" borderId="0" xfId="1"/>
    <xf numFmtId="0" fontId="2" fillId="2" borderId="0" xfId="1" applyFill="1" applyBorder="1"/>
    <xf numFmtId="0" fontId="2" fillId="0" borderId="0" xfId="1" applyBorder="1"/>
    <xf numFmtId="0" fontId="4" fillId="2" borderId="0" xfId="1" applyFont="1" applyFill="1" applyBorder="1"/>
    <xf numFmtId="0" fontId="5" fillId="2" borderId="0" xfId="1" applyFont="1" applyFill="1" applyBorder="1"/>
    <xf numFmtId="0" fontId="6" fillId="0" borderId="0" xfId="1" applyFont="1"/>
    <xf numFmtId="0" fontId="6" fillId="2" borderId="0" xfId="1" applyFont="1" applyFill="1" applyBorder="1"/>
    <xf numFmtId="0" fontId="10" fillId="0" borderId="0" xfId="0" applyFont="1" applyAlignment="1">
      <alignment horizontal="right"/>
    </xf>
    <xf numFmtId="0" fontId="13" fillId="0" borderId="0" xfId="0" applyFont="1" applyBorder="1"/>
    <xf numFmtId="0" fontId="6" fillId="0" borderId="0" xfId="1" applyFont="1" applyBorder="1"/>
    <xf numFmtId="0" fontId="14" fillId="0" borderId="0" xfId="1" applyFont="1" applyFill="1" applyBorder="1"/>
    <xf numFmtId="0" fontId="14" fillId="0" borderId="0" xfId="1" applyFont="1" applyBorder="1"/>
    <xf numFmtId="0" fontId="0" fillId="0" borderId="0" xfId="0" applyAlignment="1">
      <alignment horizontal="right"/>
    </xf>
    <xf numFmtId="0" fontId="14" fillId="0" borderId="0" xfId="1" applyFont="1" applyFill="1" applyBorder="1" applyAlignment="1">
      <alignment horizontal="right"/>
    </xf>
    <xf numFmtId="0" fontId="14" fillId="0" borderId="2" xfId="1" applyFont="1" applyFill="1" applyBorder="1" applyAlignment="1">
      <alignment horizontal="right"/>
    </xf>
    <xf numFmtId="0" fontId="5" fillId="0" borderId="0" xfId="1" applyFont="1" applyBorder="1" applyAlignment="1">
      <alignment horizontal="right"/>
    </xf>
    <xf numFmtId="0" fontId="2" fillId="0" borderId="0" xfId="1" applyBorder="1" applyAlignment="1">
      <alignment horizontal="right"/>
    </xf>
    <xf numFmtId="0" fontId="2" fillId="0" borderId="0" xfId="1" applyAlignment="1">
      <alignment horizontal="right"/>
    </xf>
    <xf numFmtId="0" fontId="2" fillId="0" borderId="0" xfId="1" applyFill="1" applyBorder="1" applyAlignment="1">
      <alignment horizontal="right"/>
    </xf>
    <xf numFmtId="0" fontId="2" fillId="0" borderId="0" xfId="1" applyFill="1" applyAlignment="1">
      <alignment horizontal="right"/>
    </xf>
    <xf numFmtId="0" fontId="14" fillId="0" borderId="0" xfId="0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right" wrapText="1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right" vertical="center" wrapText="1"/>
    </xf>
    <xf numFmtId="0" fontId="15" fillId="0" borderId="0" xfId="0" applyFont="1"/>
    <xf numFmtId="0" fontId="16" fillId="0" borderId="0" xfId="0" applyFont="1" applyFill="1" applyBorder="1" applyAlignment="1">
      <alignment horizontal="right" vertical="center"/>
    </xf>
    <xf numFmtId="0" fontId="16" fillId="0" borderId="0" xfId="1" applyFont="1" applyFill="1" applyBorder="1"/>
    <xf numFmtId="0" fontId="16" fillId="0" borderId="0" xfId="0" applyFont="1" applyFill="1" applyBorder="1" applyAlignment="1">
      <alignment horizontal="right" vertical="center" wrapText="1"/>
    </xf>
    <xf numFmtId="0" fontId="17" fillId="0" borderId="0" xfId="0" applyFont="1" applyBorder="1" applyAlignment="1">
      <alignment horizontal="right" vertical="center"/>
    </xf>
    <xf numFmtId="0" fontId="15" fillId="0" borderId="0" xfId="0" applyFont="1" applyAlignment="1">
      <alignment horizontal="right"/>
    </xf>
    <xf numFmtId="0" fontId="5" fillId="0" borderId="0" xfId="1" applyFont="1" applyAlignment="1">
      <alignment horizontal="right"/>
    </xf>
    <xf numFmtId="0" fontId="19" fillId="0" borderId="0" xfId="1" applyFont="1" applyBorder="1"/>
    <xf numFmtId="0" fontId="19" fillId="2" borderId="0" xfId="1" applyFont="1" applyFill="1" applyBorder="1"/>
    <xf numFmtId="0" fontId="18" fillId="2" borderId="0" xfId="1" applyFont="1" applyFill="1" applyBorder="1"/>
    <xf numFmtId="0" fontId="19" fillId="0" borderId="0" xfId="1" applyFont="1" applyBorder="1" applyAlignment="1">
      <alignment horizontal="right"/>
    </xf>
    <xf numFmtId="0" fontId="18" fillId="0" borderId="0" xfId="1" applyFont="1" applyBorder="1" applyAlignment="1">
      <alignment horizontal="right"/>
    </xf>
    <xf numFmtId="0" fontId="19" fillId="0" borderId="0" xfId="1" applyFont="1" applyFill="1" applyBorder="1" applyAlignment="1">
      <alignment horizontal="right"/>
    </xf>
    <xf numFmtId="0" fontId="16" fillId="0" borderId="0" xfId="1" applyFont="1" applyFill="1" applyAlignment="1">
      <alignment horizontal="left"/>
    </xf>
    <xf numFmtId="0" fontId="16" fillId="0" borderId="0" xfId="1" applyFont="1" applyFill="1" applyBorder="1" applyAlignment="1">
      <alignment horizontal="center"/>
    </xf>
    <xf numFmtId="0" fontId="14" fillId="0" borderId="0" xfId="1" applyFont="1" applyFill="1"/>
    <xf numFmtId="0" fontId="16" fillId="0" borderId="0" xfId="1" applyFont="1" applyFill="1" applyAlignment="1">
      <alignment horizontal="center"/>
    </xf>
    <xf numFmtId="0" fontId="16" fillId="0" borderId="0" xfId="1" applyFont="1" applyFill="1" applyAlignment="1"/>
    <xf numFmtId="0" fontId="16" fillId="0" borderId="0" xfId="1" applyFont="1" applyFill="1"/>
    <xf numFmtId="0" fontId="13" fillId="0" borderId="0" xfId="0" applyFont="1" applyBorder="1" applyAlignment="1">
      <alignment horizontal="center"/>
    </xf>
    <xf numFmtId="0" fontId="17" fillId="0" borderId="0" xfId="0" applyFont="1" applyBorder="1"/>
    <xf numFmtId="0" fontId="12" fillId="0" borderId="0" xfId="0" applyFont="1" applyBorder="1"/>
    <xf numFmtId="0" fontId="16" fillId="0" borderId="2" xfId="0" applyFont="1" applyFill="1" applyBorder="1" applyAlignment="1">
      <alignment horizontal="right" vertical="center"/>
    </xf>
    <xf numFmtId="0" fontId="22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wrapText="1"/>
    </xf>
    <xf numFmtId="0" fontId="22" fillId="0" borderId="3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2" fillId="0" borderId="2" xfId="0" applyFont="1" applyBorder="1"/>
    <xf numFmtId="0" fontId="16" fillId="0" borderId="2" xfId="0" applyFont="1" applyFill="1" applyBorder="1" applyAlignment="1">
      <alignment horizontal="right" vertical="center" wrapText="1"/>
    </xf>
    <xf numFmtId="0" fontId="14" fillId="0" borderId="2" xfId="0" applyFont="1" applyFill="1" applyBorder="1" applyAlignment="1">
      <alignment horizontal="right" vertical="center" wrapText="1"/>
    </xf>
    <xf numFmtId="0" fontId="14" fillId="0" borderId="2" xfId="0" applyFont="1" applyFill="1" applyBorder="1" applyAlignment="1">
      <alignment horizontal="right" vertical="center"/>
    </xf>
    <xf numFmtId="0" fontId="17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horizontal="right" vertical="center"/>
    </xf>
    <xf numFmtId="0" fontId="17" fillId="0" borderId="2" xfId="0" applyFont="1" applyBorder="1"/>
    <xf numFmtId="0" fontId="12" fillId="0" borderId="0" xfId="0" applyFont="1" applyFill="1" applyBorder="1"/>
    <xf numFmtId="0" fontId="17" fillId="0" borderId="0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right" vertical="center"/>
    </xf>
    <xf numFmtId="0" fontId="17" fillId="0" borderId="0" xfId="0" applyFont="1" applyFill="1" applyBorder="1"/>
    <xf numFmtId="0" fontId="9" fillId="0" borderId="0" xfId="0" applyFont="1" applyAlignment="1">
      <alignment horizontal="right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6" fillId="0" borderId="0" xfId="1" applyFont="1" applyFill="1" applyAlignment="1">
      <alignment horizontal="center"/>
    </xf>
    <xf numFmtId="0" fontId="11" fillId="0" borderId="0" xfId="0" applyFont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</cellXfs>
  <cellStyles count="28">
    <cellStyle name="=C:\WINNT\SYSTEM32\COMMAND.COM" xfId="3"/>
    <cellStyle name="Hipervínculo 2" xfId="4"/>
    <cellStyle name="Millares 2" xfId="5"/>
    <cellStyle name="Millares 2 2" xfId="6"/>
    <cellStyle name="Millares 2 3" xfId="7"/>
    <cellStyle name="Millares 3" xfId="8"/>
    <cellStyle name="Moneda 2" xfId="9"/>
    <cellStyle name="Moneda 2 2" xfId="10"/>
    <cellStyle name="Normal" xfId="0" builtinId="0"/>
    <cellStyle name="Normal 2" xfId="11"/>
    <cellStyle name="Normal 2 2" xfId="12"/>
    <cellStyle name="Normal 2 2 2" xfId="1"/>
    <cellStyle name="Normal 3" xfId="13"/>
    <cellStyle name="Normal 3 2" xfId="14"/>
    <cellStyle name="Normal 3 2 2" xfId="15"/>
    <cellStyle name="Normal 3 3" xfId="16"/>
    <cellStyle name="Normal 3 3 2" xfId="17"/>
    <cellStyle name="Normal 3 3 2 2" xfId="18"/>
    <cellStyle name="Normal 3 3 3" xfId="19"/>
    <cellStyle name="Normal 3 4" xfId="20"/>
    <cellStyle name="Normal 3 4 2" xfId="21"/>
    <cellStyle name="Normal 3 5" xfId="22"/>
    <cellStyle name="Normal 3 6" xfId="23"/>
    <cellStyle name="Normal 3 7" xfId="24"/>
    <cellStyle name="Normal 3 7 2" xfId="2"/>
    <cellStyle name="Porcentual 2" xfId="25"/>
    <cellStyle name="Porcentual 3" xfId="26"/>
    <cellStyle name="Porcentual 3 2" xf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655108</xdr:colOff>
      <xdr:row>5</xdr:row>
      <xdr:rowOff>13606</xdr:rowOff>
    </xdr:to>
    <xdr:pic>
      <xdr:nvPicPr>
        <xdr:cNvPr id="4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076575" cy="9661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57</xdr:col>
      <xdr:colOff>472282</xdr:colOff>
      <xdr:row>0</xdr:row>
      <xdr:rowOff>0</xdr:rowOff>
    </xdr:from>
    <xdr:to>
      <xdr:col>61</xdr:col>
      <xdr:colOff>7733</xdr:colOff>
      <xdr:row>4</xdr:row>
      <xdr:rowOff>95250</xdr:rowOff>
    </xdr:to>
    <xdr:pic>
      <xdr:nvPicPr>
        <xdr:cNvPr id="5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51600365" y="0"/>
          <a:ext cx="2922118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154"/>
  <sheetViews>
    <sheetView showGridLines="0" tabSelected="1" topLeftCell="A4" zoomScale="90" zoomScaleNormal="90" zoomScaleSheetLayoutView="142" workbookViewId="0">
      <pane xSplit="1" ySplit="10" topLeftCell="B14" activePane="bottomRight" state="frozen"/>
      <selection activeCell="A4" sqref="A4"/>
      <selection pane="topRight" activeCell="B4" sqref="B4"/>
      <selection pane="bottomLeft" activeCell="A14" sqref="A14"/>
      <selection pane="bottomRight" activeCell="AB53" sqref="AB53"/>
    </sheetView>
  </sheetViews>
  <sheetFormatPr baseColWidth="10" defaultColWidth="11.42578125" defaultRowHeight="12.75" x14ac:dyDescent="0.2"/>
  <cols>
    <col min="1" max="1" width="23.5703125" style="1" customWidth="1"/>
    <col min="2" max="4" width="12.7109375" style="2" customWidth="1"/>
    <col min="5" max="5" width="16.85546875" style="2" customWidth="1"/>
    <col min="6" max="7" width="12.7109375" style="2" customWidth="1"/>
    <col min="8" max="8" width="12.7109375" style="5" customWidth="1"/>
    <col min="9" max="11" width="12.7109375" style="18" customWidth="1"/>
    <col min="12" max="12" width="16.5703125" style="18" customWidth="1"/>
    <col min="13" max="18" width="12.7109375" style="18" customWidth="1"/>
    <col min="19" max="19" width="16.42578125" style="18" customWidth="1"/>
    <col min="20" max="26" width="12.5703125" style="18" customWidth="1"/>
    <col min="27" max="29" width="12.7109375" style="18" customWidth="1"/>
    <col min="30" max="30" width="17" style="18" customWidth="1"/>
    <col min="31" max="32" width="12.7109375" style="18" customWidth="1"/>
    <col min="33" max="33" width="17" style="18" customWidth="1"/>
    <col min="34" max="34" width="12.7109375" style="18" customWidth="1"/>
    <col min="35" max="36" width="12.7109375" style="32" customWidth="1"/>
    <col min="37" max="37" width="12.7109375" style="18" customWidth="1"/>
    <col min="38" max="38" width="12.7109375" style="20" customWidth="1"/>
    <col min="39" max="39" width="17" style="18" customWidth="1"/>
    <col min="40" max="52" width="12.7109375" style="18" customWidth="1"/>
    <col min="53" max="53" width="17" style="18" customWidth="1"/>
    <col min="54" max="55" width="12.7109375" style="18" customWidth="1"/>
    <col min="56" max="56" width="12.7109375" style="32" customWidth="1"/>
    <col min="57" max="57" width="17" style="18" customWidth="1"/>
    <col min="58" max="60" width="12.7109375" style="18" customWidth="1"/>
    <col min="61" max="61" width="12.7109375" style="32" customWidth="1"/>
    <col min="62" max="16384" width="11.42578125" style="1"/>
  </cols>
  <sheetData>
    <row r="1" spans="1:61" customFormat="1" ht="15" x14ac:dyDescent="0.25">
      <c r="H1" s="26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31"/>
      <c r="AJ1" s="31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31"/>
      <c r="BE1" s="13"/>
      <c r="BF1" s="13"/>
      <c r="BG1" s="13"/>
      <c r="BH1" s="13"/>
      <c r="BI1" s="31"/>
    </row>
    <row r="2" spans="1:61" customFormat="1" ht="15" x14ac:dyDescent="0.25">
      <c r="H2" s="26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31"/>
      <c r="AJ2" s="31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31"/>
      <c r="BE2" s="13"/>
      <c r="BF2" s="13"/>
      <c r="BG2" s="13"/>
      <c r="BH2" s="13"/>
      <c r="BI2" s="31"/>
    </row>
    <row r="3" spans="1:61" customFormat="1" ht="15" x14ac:dyDescent="0.25">
      <c r="H3" s="26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31"/>
      <c r="AJ3" s="31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31"/>
      <c r="BE3" s="13"/>
      <c r="BF3" s="13"/>
      <c r="BG3" s="13"/>
      <c r="BH3" s="13"/>
      <c r="BI3" s="31"/>
    </row>
    <row r="4" spans="1:61" customFormat="1" ht="15" x14ac:dyDescent="0.25">
      <c r="H4" s="26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31"/>
      <c r="AJ4" s="31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31"/>
      <c r="BE4" s="13"/>
      <c r="BF4" s="13"/>
      <c r="BG4" s="13"/>
      <c r="BH4" s="13"/>
      <c r="BI4" s="31"/>
    </row>
    <row r="5" spans="1:61" customFormat="1" ht="15" x14ac:dyDescent="0.25">
      <c r="H5" s="26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31"/>
      <c r="AJ5" s="31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31"/>
      <c r="BE5" s="13"/>
      <c r="BF5" s="13"/>
      <c r="BG5" s="13"/>
      <c r="BH5" s="13"/>
      <c r="BI5" s="31"/>
    </row>
    <row r="6" spans="1:61" customFormat="1" ht="17.25" customHeight="1" x14ac:dyDescent="0.25">
      <c r="A6" s="71" t="s">
        <v>91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</row>
    <row r="7" spans="1:61" customFormat="1" ht="13.5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31"/>
      <c r="AJ7" s="31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31"/>
      <c r="BE7" s="13"/>
      <c r="BF7" s="13"/>
      <c r="BG7" s="13"/>
      <c r="BH7" s="13"/>
      <c r="BI7" s="31"/>
    </row>
    <row r="8" spans="1:61" customFormat="1" ht="38.25" customHeight="1" x14ac:dyDescent="0.25">
      <c r="A8" s="77" t="s">
        <v>8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</row>
    <row r="9" spans="1:61" customFormat="1" ht="12.75" customHeight="1" x14ac:dyDescent="0.25">
      <c r="A9" s="75"/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31"/>
      <c r="AJ9" s="31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31"/>
      <c r="BE9" s="13"/>
      <c r="BF9" s="13"/>
      <c r="BG9" s="13"/>
      <c r="BH9" s="13"/>
      <c r="BI9" s="31"/>
    </row>
    <row r="10" spans="1:61" s="9" customFormat="1" ht="23.25" customHeight="1" x14ac:dyDescent="0.25">
      <c r="A10" s="54" t="s">
        <v>84</v>
      </c>
      <c r="B10" s="78" t="s">
        <v>10</v>
      </c>
      <c r="C10" s="79"/>
      <c r="D10" s="79"/>
      <c r="E10" s="79"/>
      <c r="F10" s="79"/>
      <c r="G10" s="79"/>
      <c r="H10" s="80"/>
      <c r="I10" s="87" t="s">
        <v>60</v>
      </c>
      <c r="J10" s="88"/>
      <c r="K10" s="88"/>
      <c r="L10" s="88"/>
      <c r="M10" s="88"/>
      <c r="N10" s="88"/>
      <c r="O10" s="89"/>
      <c r="P10" s="87" t="s">
        <v>61</v>
      </c>
      <c r="Q10" s="88"/>
      <c r="R10" s="88"/>
      <c r="S10" s="88"/>
      <c r="T10" s="89"/>
      <c r="U10" s="96" t="s">
        <v>79</v>
      </c>
      <c r="V10" s="97"/>
      <c r="W10" s="78" t="s">
        <v>11</v>
      </c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80"/>
      <c r="AP10" s="102" t="s">
        <v>12</v>
      </c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4"/>
      <c r="BF10" s="72" t="s">
        <v>21</v>
      </c>
      <c r="BG10" s="73"/>
      <c r="BH10" s="73"/>
      <c r="BI10" s="74"/>
    </row>
    <row r="11" spans="1:61" s="9" customFormat="1" ht="36" customHeight="1" x14ac:dyDescent="0.25">
      <c r="A11" s="50" t="s">
        <v>82</v>
      </c>
      <c r="B11" s="81"/>
      <c r="C11" s="82"/>
      <c r="D11" s="82"/>
      <c r="E11" s="82"/>
      <c r="F11" s="82"/>
      <c r="G11" s="82"/>
      <c r="H11" s="83"/>
      <c r="I11" s="90"/>
      <c r="J11" s="91"/>
      <c r="K11" s="91"/>
      <c r="L11" s="91"/>
      <c r="M11" s="91"/>
      <c r="N11" s="91"/>
      <c r="O11" s="92"/>
      <c r="P11" s="90"/>
      <c r="Q11" s="91"/>
      <c r="R11" s="91"/>
      <c r="S11" s="91"/>
      <c r="T11" s="92"/>
      <c r="U11" s="98"/>
      <c r="V11" s="99"/>
      <c r="W11" s="78" t="s">
        <v>81</v>
      </c>
      <c r="X11" s="79"/>
      <c r="Y11" s="79"/>
      <c r="Z11" s="80"/>
      <c r="AA11" s="78" t="s">
        <v>5</v>
      </c>
      <c r="AB11" s="79"/>
      <c r="AC11" s="79"/>
      <c r="AD11" s="79"/>
      <c r="AE11" s="79"/>
      <c r="AF11" s="79"/>
      <c r="AG11" s="79"/>
      <c r="AH11" s="79"/>
      <c r="AI11" s="80"/>
      <c r="AJ11" s="105" t="s">
        <v>6</v>
      </c>
      <c r="AK11" s="106"/>
      <c r="AL11" s="106"/>
      <c r="AM11" s="106"/>
      <c r="AN11" s="106"/>
      <c r="AO11" s="107"/>
      <c r="AP11" s="108" t="s">
        <v>6</v>
      </c>
      <c r="AQ11" s="109"/>
      <c r="AR11" s="72" t="s">
        <v>85</v>
      </c>
      <c r="AS11" s="73"/>
      <c r="AT11" s="73"/>
      <c r="AU11" s="73"/>
      <c r="AV11" s="73"/>
      <c r="AW11" s="73"/>
      <c r="AX11" s="74"/>
      <c r="AY11" s="72" t="s">
        <v>80</v>
      </c>
      <c r="AZ11" s="73"/>
      <c r="BA11" s="74"/>
      <c r="BB11" s="87" t="s">
        <v>7</v>
      </c>
      <c r="BC11" s="88"/>
      <c r="BD11" s="88"/>
      <c r="BE11" s="89"/>
      <c r="BF11" s="108" t="s">
        <v>88</v>
      </c>
      <c r="BG11" s="109"/>
      <c r="BH11" s="108" t="s">
        <v>89</v>
      </c>
      <c r="BI11" s="109"/>
    </row>
    <row r="12" spans="1:61" s="45" customFormat="1" ht="26.25" customHeight="1" x14ac:dyDescent="0.25">
      <c r="A12" s="50" t="s">
        <v>83</v>
      </c>
      <c r="B12" s="84"/>
      <c r="C12" s="85"/>
      <c r="D12" s="85"/>
      <c r="E12" s="85"/>
      <c r="F12" s="85"/>
      <c r="G12" s="85"/>
      <c r="H12" s="86"/>
      <c r="I12" s="90"/>
      <c r="J12" s="91"/>
      <c r="K12" s="91"/>
      <c r="L12" s="91"/>
      <c r="M12" s="91"/>
      <c r="N12" s="91"/>
      <c r="O12" s="92"/>
      <c r="P12" s="93"/>
      <c r="Q12" s="94"/>
      <c r="R12" s="94"/>
      <c r="S12" s="94"/>
      <c r="T12" s="95"/>
      <c r="U12" s="100"/>
      <c r="V12" s="101"/>
      <c r="W12" s="78" t="s">
        <v>4</v>
      </c>
      <c r="X12" s="79"/>
      <c r="Y12" s="79"/>
      <c r="Z12" s="80"/>
      <c r="AA12" s="78" t="s">
        <v>19</v>
      </c>
      <c r="AB12" s="79"/>
      <c r="AC12" s="79"/>
      <c r="AD12" s="80"/>
      <c r="AE12" s="78" t="s">
        <v>20</v>
      </c>
      <c r="AF12" s="79"/>
      <c r="AG12" s="79"/>
      <c r="AH12" s="79"/>
      <c r="AI12" s="80"/>
      <c r="AJ12" s="105" t="s">
        <v>6</v>
      </c>
      <c r="AK12" s="106"/>
      <c r="AL12" s="106"/>
      <c r="AM12" s="106"/>
      <c r="AN12" s="106"/>
      <c r="AO12" s="106"/>
      <c r="AP12" s="72" t="s">
        <v>86</v>
      </c>
      <c r="AQ12" s="74"/>
      <c r="AR12" s="72" t="s">
        <v>86</v>
      </c>
      <c r="AS12" s="74"/>
      <c r="AT12" s="72" t="s">
        <v>2</v>
      </c>
      <c r="AU12" s="73"/>
      <c r="AV12" s="74"/>
      <c r="AW12" s="72" t="s">
        <v>87</v>
      </c>
      <c r="AX12" s="74"/>
      <c r="AY12" s="72" t="s">
        <v>1</v>
      </c>
      <c r="AZ12" s="73"/>
      <c r="BA12" s="74"/>
      <c r="BB12" s="72" t="s">
        <v>0</v>
      </c>
      <c r="BC12" s="73"/>
      <c r="BD12" s="73"/>
      <c r="BE12" s="74"/>
      <c r="BF12" s="72" t="s">
        <v>90</v>
      </c>
      <c r="BG12" s="74"/>
      <c r="BH12" s="72" t="s">
        <v>3</v>
      </c>
      <c r="BI12" s="74"/>
    </row>
    <row r="13" spans="1:61" s="45" customFormat="1" ht="31.5" customHeight="1" x14ac:dyDescent="0.25">
      <c r="A13" s="50" t="s">
        <v>9</v>
      </c>
      <c r="B13" s="49" t="s">
        <v>10</v>
      </c>
      <c r="C13" s="50" t="s">
        <v>13</v>
      </c>
      <c r="D13" s="50" t="s">
        <v>16</v>
      </c>
      <c r="E13" s="50" t="s">
        <v>17</v>
      </c>
      <c r="F13" s="50" t="s">
        <v>14</v>
      </c>
      <c r="G13" s="51" t="s">
        <v>15</v>
      </c>
      <c r="H13" s="51" t="s">
        <v>18</v>
      </c>
      <c r="I13" s="52" t="s">
        <v>10</v>
      </c>
      <c r="J13" s="51" t="s">
        <v>13</v>
      </c>
      <c r="K13" s="50" t="s">
        <v>22</v>
      </c>
      <c r="L13" s="50" t="s">
        <v>17</v>
      </c>
      <c r="M13" s="51" t="s">
        <v>14</v>
      </c>
      <c r="N13" s="50" t="s">
        <v>15</v>
      </c>
      <c r="O13" s="51" t="s">
        <v>18</v>
      </c>
      <c r="P13" s="53" t="s">
        <v>10</v>
      </c>
      <c r="Q13" s="54" t="s">
        <v>13</v>
      </c>
      <c r="R13" s="55" t="s">
        <v>16</v>
      </c>
      <c r="S13" s="50" t="s">
        <v>17</v>
      </c>
      <c r="T13" s="54" t="s">
        <v>14</v>
      </c>
      <c r="U13" s="53" t="s">
        <v>10</v>
      </c>
      <c r="V13" s="54" t="s">
        <v>13</v>
      </c>
      <c r="W13" s="49" t="s">
        <v>10</v>
      </c>
      <c r="X13" s="51" t="s">
        <v>13</v>
      </c>
      <c r="Y13" s="51" t="s">
        <v>14</v>
      </c>
      <c r="Z13" s="51" t="s">
        <v>15</v>
      </c>
      <c r="AA13" s="49" t="s">
        <v>10</v>
      </c>
      <c r="AB13" s="51" t="s">
        <v>13</v>
      </c>
      <c r="AC13" s="50" t="s">
        <v>16</v>
      </c>
      <c r="AD13" s="50" t="s">
        <v>17</v>
      </c>
      <c r="AE13" s="49" t="s">
        <v>10</v>
      </c>
      <c r="AF13" s="51" t="s">
        <v>14</v>
      </c>
      <c r="AG13" s="50" t="s">
        <v>17</v>
      </c>
      <c r="AH13" s="51" t="s">
        <v>15</v>
      </c>
      <c r="AI13" s="51" t="s">
        <v>18</v>
      </c>
      <c r="AJ13" s="49" t="s">
        <v>10</v>
      </c>
      <c r="AK13" s="51" t="s">
        <v>13</v>
      </c>
      <c r="AL13" s="56" t="s">
        <v>22</v>
      </c>
      <c r="AM13" s="50" t="s">
        <v>17</v>
      </c>
      <c r="AN13" s="51" t="s">
        <v>14</v>
      </c>
      <c r="AO13" s="51" t="s">
        <v>15</v>
      </c>
      <c r="AP13" s="57" t="s">
        <v>10</v>
      </c>
      <c r="AQ13" s="54" t="s">
        <v>13</v>
      </c>
      <c r="AR13" s="57" t="s">
        <v>10</v>
      </c>
      <c r="AS13" s="54" t="s">
        <v>13</v>
      </c>
      <c r="AT13" s="57" t="s">
        <v>10</v>
      </c>
      <c r="AU13" s="54" t="s">
        <v>13</v>
      </c>
      <c r="AV13" s="54" t="s">
        <v>14</v>
      </c>
      <c r="AW13" s="57" t="s">
        <v>10</v>
      </c>
      <c r="AX13" s="54" t="s">
        <v>13</v>
      </c>
      <c r="AY13" s="57" t="s">
        <v>10</v>
      </c>
      <c r="AZ13" s="54" t="s">
        <v>13</v>
      </c>
      <c r="BA13" s="50" t="s">
        <v>17</v>
      </c>
      <c r="BB13" s="57" t="s">
        <v>10</v>
      </c>
      <c r="BC13" s="54" t="s">
        <v>13</v>
      </c>
      <c r="BD13" s="55" t="s">
        <v>22</v>
      </c>
      <c r="BE13" s="50" t="s">
        <v>17</v>
      </c>
      <c r="BF13" s="52" t="s">
        <v>10</v>
      </c>
      <c r="BG13" s="54" t="s">
        <v>13</v>
      </c>
      <c r="BH13" s="52" t="s">
        <v>10</v>
      </c>
      <c r="BI13" s="54" t="s">
        <v>13</v>
      </c>
    </row>
    <row r="14" spans="1:61" s="46" customFormat="1" ht="19.5" customHeight="1" x14ac:dyDescent="0.25">
      <c r="A14" s="58" t="s">
        <v>10</v>
      </c>
      <c r="B14" s="27">
        <f>SUM(B16,B22)</f>
        <v>1182</v>
      </c>
      <c r="C14" s="27">
        <f t="shared" ref="C14:BI14" si="0">SUM(C16,C22)</f>
        <v>576</v>
      </c>
      <c r="D14" s="27">
        <f t="shared" si="0"/>
        <v>4</v>
      </c>
      <c r="E14" s="27">
        <f t="shared" si="0"/>
        <v>56</v>
      </c>
      <c r="F14" s="27">
        <f t="shared" si="0"/>
        <v>162</v>
      </c>
      <c r="G14" s="27">
        <f t="shared" si="0"/>
        <v>44</v>
      </c>
      <c r="H14" s="27">
        <f t="shared" si="0"/>
        <v>340</v>
      </c>
      <c r="I14" s="27">
        <f t="shared" si="0"/>
        <v>1043</v>
      </c>
      <c r="J14" s="27">
        <f t="shared" si="0"/>
        <v>443</v>
      </c>
      <c r="K14" s="27">
        <f t="shared" si="0"/>
        <v>3</v>
      </c>
      <c r="L14" s="27">
        <f t="shared" si="0"/>
        <v>52</v>
      </c>
      <c r="M14" s="27">
        <f t="shared" si="0"/>
        <v>161</v>
      </c>
      <c r="N14" s="27">
        <f t="shared" si="0"/>
        <v>44</v>
      </c>
      <c r="O14" s="27">
        <f t="shared" si="0"/>
        <v>340</v>
      </c>
      <c r="P14" s="27">
        <f>SUM(P16,P22)</f>
        <v>124</v>
      </c>
      <c r="Q14" s="27">
        <f t="shared" si="0"/>
        <v>118</v>
      </c>
      <c r="R14" s="27">
        <f t="shared" si="0"/>
        <v>1</v>
      </c>
      <c r="S14" s="27">
        <f t="shared" si="0"/>
        <v>4</v>
      </c>
      <c r="T14" s="27">
        <f t="shared" si="0"/>
        <v>1</v>
      </c>
      <c r="U14" s="27">
        <f t="shared" si="0"/>
        <v>15</v>
      </c>
      <c r="V14" s="27">
        <f t="shared" si="0"/>
        <v>15</v>
      </c>
      <c r="W14" s="27">
        <f t="shared" si="0"/>
        <v>83</v>
      </c>
      <c r="X14" s="27">
        <f t="shared" si="0"/>
        <v>2</v>
      </c>
      <c r="Y14" s="27">
        <f t="shared" si="0"/>
        <v>77</v>
      </c>
      <c r="Z14" s="27">
        <f t="shared" si="0"/>
        <v>4</v>
      </c>
      <c r="AA14" s="27">
        <f t="shared" si="0"/>
        <v>398</v>
      </c>
      <c r="AB14" s="27">
        <f t="shared" si="0"/>
        <v>363</v>
      </c>
      <c r="AC14" s="27">
        <f t="shared" si="0"/>
        <v>2</v>
      </c>
      <c r="AD14" s="27">
        <f t="shared" si="0"/>
        <v>33</v>
      </c>
      <c r="AE14" s="27">
        <f t="shared" si="0"/>
        <v>475</v>
      </c>
      <c r="AF14" s="27">
        <f t="shared" si="0"/>
        <v>83</v>
      </c>
      <c r="AG14" s="27">
        <f t="shared" si="0"/>
        <v>16</v>
      </c>
      <c r="AH14" s="27">
        <f t="shared" si="0"/>
        <v>36</v>
      </c>
      <c r="AI14" s="27">
        <f t="shared" si="0"/>
        <v>340</v>
      </c>
      <c r="AJ14" s="27">
        <f t="shared" si="0"/>
        <v>87</v>
      </c>
      <c r="AK14" s="27">
        <f t="shared" si="0"/>
        <v>78</v>
      </c>
      <c r="AL14" s="27">
        <f t="shared" si="0"/>
        <v>1</v>
      </c>
      <c r="AM14" s="27">
        <f t="shared" si="0"/>
        <v>3</v>
      </c>
      <c r="AN14" s="27">
        <f t="shared" si="0"/>
        <v>1</v>
      </c>
      <c r="AO14" s="27">
        <f t="shared" si="0"/>
        <v>4</v>
      </c>
      <c r="AP14" s="27">
        <f t="shared" si="0"/>
        <v>7</v>
      </c>
      <c r="AQ14" s="27">
        <f t="shared" si="0"/>
        <v>7</v>
      </c>
      <c r="AR14" s="27">
        <f t="shared" si="0"/>
        <v>8</v>
      </c>
      <c r="AS14" s="27">
        <f t="shared" si="0"/>
        <v>8</v>
      </c>
      <c r="AT14" s="27">
        <f t="shared" si="0"/>
        <v>7</v>
      </c>
      <c r="AU14" s="27">
        <f t="shared" si="0"/>
        <v>6</v>
      </c>
      <c r="AV14" s="27">
        <f t="shared" si="0"/>
        <v>1</v>
      </c>
      <c r="AW14" s="27">
        <f t="shared" si="0"/>
        <v>5</v>
      </c>
      <c r="AX14" s="27">
        <f t="shared" si="0"/>
        <v>5</v>
      </c>
      <c r="AY14" s="27">
        <f t="shared" si="0"/>
        <v>71</v>
      </c>
      <c r="AZ14" s="27">
        <f t="shared" si="0"/>
        <v>68</v>
      </c>
      <c r="BA14" s="27">
        <f t="shared" si="0"/>
        <v>3</v>
      </c>
      <c r="BB14" s="27">
        <f t="shared" si="0"/>
        <v>26</v>
      </c>
      <c r="BC14" s="27">
        <f t="shared" si="0"/>
        <v>24</v>
      </c>
      <c r="BD14" s="27">
        <f t="shared" si="0"/>
        <v>1</v>
      </c>
      <c r="BE14" s="27">
        <f t="shared" si="0"/>
        <v>1</v>
      </c>
      <c r="BF14" s="27">
        <f t="shared" si="0"/>
        <v>14</v>
      </c>
      <c r="BG14" s="27">
        <f t="shared" si="0"/>
        <v>14</v>
      </c>
      <c r="BH14" s="27">
        <f t="shared" si="0"/>
        <v>1</v>
      </c>
      <c r="BI14" s="27">
        <f t="shared" si="0"/>
        <v>1</v>
      </c>
    </row>
    <row r="15" spans="1:61" s="47" customFormat="1" ht="15.75" customHeight="1" x14ac:dyDescent="0.25">
      <c r="A15" s="59"/>
      <c r="B15" s="27"/>
      <c r="C15" s="21"/>
      <c r="D15" s="21"/>
      <c r="E15" s="21"/>
      <c r="F15" s="21"/>
      <c r="G15" s="22"/>
      <c r="H15" s="22"/>
      <c r="I15" s="30"/>
      <c r="J15" s="22"/>
      <c r="K15" s="21"/>
      <c r="L15" s="21"/>
      <c r="M15" s="22"/>
      <c r="N15" s="21"/>
      <c r="O15" s="22"/>
      <c r="P15" s="30"/>
      <c r="Q15" s="24"/>
      <c r="R15" s="24"/>
      <c r="S15" s="21"/>
      <c r="T15" s="24"/>
      <c r="U15" s="30"/>
      <c r="V15" s="30"/>
      <c r="W15" s="27"/>
      <c r="X15" s="22"/>
      <c r="Y15" s="22"/>
      <c r="Z15" s="22"/>
      <c r="AA15" s="27"/>
      <c r="AB15" s="22"/>
      <c r="AC15" s="21"/>
      <c r="AD15" s="21"/>
      <c r="AE15" s="29"/>
      <c r="AF15" s="22"/>
      <c r="AG15" s="21"/>
      <c r="AH15" s="22"/>
      <c r="AI15" s="22"/>
      <c r="AJ15" s="27"/>
      <c r="AK15" s="22"/>
      <c r="AL15" s="23"/>
      <c r="AM15" s="21"/>
      <c r="AN15" s="22"/>
      <c r="AO15" s="22"/>
      <c r="AP15" s="46"/>
      <c r="AQ15" s="24"/>
      <c r="AR15" s="30"/>
      <c r="AS15" s="24"/>
      <c r="AT15" s="30"/>
      <c r="AU15" s="24"/>
      <c r="AV15" s="24"/>
      <c r="AW15" s="30"/>
      <c r="AX15" s="24"/>
      <c r="AY15" s="30"/>
      <c r="AZ15" s="24"/>
      <c r="BA15" s="21"/>
      <c r="BB15" s="29"/>
      <c r="BC15" s="24"/>
      <c r="BD15" s="25"/>
      <c r="BE15" s="21"/>
      <c r="BF15" s="30"/>
      <c r="BG15" s="24"/>
      <c r="BH15" s="30"/>
      <c r="BI15" s="24"/>
    </row>
    <row r="16" spans="1:61" s="46" customFormat="1" ht="15.75" customHeight="1" x14ac:dyDescent="0.25">
      <c r="A16" s="58" t="s">
        <v>59</v>
      </c>
      <c r="B16" s="27">
        <f>SUM(B17:B20)</f>
        <v>105</v>
      </c>
      <c r="C16" s="29">
        <f>SUM(C17:C20)</f>
        <v>53</v>
      </c>
      <c r="D16" s="29">
        <f t="shared" ref="D16:G16" si="1">SUM(D17:D20)</f>
        <v>0</v>
      </c>
      <c r="E16" s="29">
        <f t="shared" si="1"/>
        <v>2</v>
      </c>
      <c r="F16" s="29">
        <f t="shared" si="1"/>
        <v>46</v>
      </c>
      <c r="G16" s="29">
        <f t="shared" si="1"/>
        <v>4</v>
      </c>
      <c r="H16" s="29">
        <f>SUM(O16)</f>
        <v>0</v>
      </c>
      <c r="I16" s="29">
        <f t="shared" ref="I16" si="2">SUM(I17:I20)</f>
        <v>86</v>
      </c>
      <c r="J16" s="29">
        <f t="shared" ref="J16" si="3">SUM(J17:J20)</f>
        <v>36</v>
      </c>
      <c r="K16" s="29">
        <f t="shared" ref="K16" si="4">SUM(K17:K20)</f>
        <v>0</v>
      </c>
      <c r="L16" s="29">
        <f t="shared" ref="L16" si="5">SUM(L17:L20)</f>
        <v>1</v>
      </c>
      <c r="M16" s="29">
        <f t="shared" ref="M16" si="6">SUM(M17:M20)</f>
        <v>45</v>
      </c>
      <c r="N16" s="29">
        <f t="shared" ref="N16" si="7">SUM(N17:N20)</f>
        <v>4</v>
      </c>
      <c r="O16" s="29">
        <f t="shared" ref="O16" si="8">SUM(O17:O20)</f>
        <v>0</v>
      </c>
      <c r="P16" s="29">
        <f t="shared" ref="P16" si="9">SUM(P17:P20)</f>
        <v>15</v>
      </c>
      <c r="Q16" s="29">
        <f t="shared" ref="Q16" si="10">SUM(Q17:Q20)</f>
        <v>13</v>
      </c>
      <c r="R16" s="29">
        <f t="shared" ref="R16" si="11">SUM(R17:R20)</f>
        <v>0</v>
      </c>
      <c r="S16" s="29">
        <f t="shared" ref="S16" si="12">SUM(S17:S20)</f>
        <v>1</v>
      </c>
      <c r="T16" s="29">
        <f t="shared" ref="T16" si="13">SUM(T17:T20)</f>
        <v>1</v>
      </c>
      <c r="U16" s="29">
        <f t="shared" ref="U16" si="14">SUM(U17:U20)</f>
        <v>4</v>
      </c>
      <c r="V16" s="29">
        <f t="shared" ref="V16" si="15">SUM(V17:V20)</f>
        <v>4</v>
      </c>
      <c r="W16" s="29">
        <f t="shared" ref="W16" si="16">SUM(W17:W20)</f>
        <v>48</v>
      </c>
      <c r="X16" s="29">
        <f t="shared" ref="X16" si="17">SUM(X17:X20)</f>
        <v>2</v>
      </c>
      <c r="Y16" s="29">
        <f t="shared" ref="Y16" si="18">SUM(Y17:Y20)</f>
        <v>42</v>
      </c>
      <c r="Z16" s="29">
        <f t="shared" ref="Z16" si="19">SUM(Z17:Z20)</f>
        <v>4</v>
      </c>
      <c r="AA16" s="29">
        <f t="shared" ref="AA16" si="20">SUM(AA17:AA20)</f>
        <v>0</v>
      </c>
      <c r="AB16" s="29">
        <f t="shared" ref="AB16" si="21">SUM(AB17:AB20)</f>
        <v>0</v>
      </c>
      <c r="AC16" s="29">
        <f t="shared" ref="AC16" si="22">SUM(AC17:AC20)</f>
        <v>0</v>
      </c>
      <c r="AD16" s="29">
        <f t="shared" ref="AD16" si="23">SUM(AD17:AD20)</f>
        <v>0</v>
      </c>
      <c r="AE16" s="29">
        <f t="shared" ref="AE16" si="24">SUM(AE17:AE20)</f>
        <v>3</v>
      </c>
      <c r="AF16" s="29">
        <f t="shared" ref="AF16" si="25">SUM(AF17:AF20)</f>
        <v>3</v>
      </c>
      <c r="AG16" s="29">
        <f t="shared" ref="AG16" si="26">SUM(AG17:AG20)</f>
        <v>0</v>
      </c>
      <c r="AH16" s="29">
        <f t="shared" ref="AH16" si="27">SUM(AH17:AH20)</f>
        <v>0</v>
      </c>
      <c r="AI16" s="29">
        <f t="shared" ref="AI16" si="28">SUM(AI17:AI20)</f>
        <v>0</v>
      </c>
      <c r="AJ16" s="29">
        <f t="shared" ref="AJ16" si="29">SUM(AJ17:AJ20)</f>
        <v>35</v>
      </c>
      <c r="AK16" s="29">
        <f t="shared" ref="AK16" si="30">SUM(AK17:AK20)</f>
        <v>34</v>
      </c>
      <c r="AL16" s="29">
        <f t="shared" ref="AL16" si="31">SUM(AL17:AL20)</f>
        <v>0</v>
      </c>
      <c r="AM16" s="29">
        <f t="shared" ref="AM16" si="32">SUM(AM17:AM20)</f>
        <v>1</v>
      </c>
      <c r="AN16" s="29">
        <f t="shared" ref="AN16" si="33">SUM(AN17:AN20)</f>
        <v>0</v>
      </c>
      <c r="AO16" s="29">
        <f t="shared" ref="AO16" si="34">SUM(AO17:AO20)</f>
        <v>0</v>
      </c>
      <c r="AP16" s="29">
        <f t="shared" ref="AP16" si="35">SUM(AP17:AP20)</f>
        <v>0</v>
      </c>
      <c r="AQ16" s="29">
        <f t="shared" ref="AQ16" si="36">SUM(AQ17:AQ20)</f>
        <v>0</v>
      </c>
      <c r="AR16" s="29">
        <f t="shared" ref="AR16" si="37">SUM(AR17:AR20)</f>
        <v>0</v>
      </c>
      <c r="AS16" s="29">
        <f t="shared" ref="AS16" si="38">SUM(AS17:AS20)</f>
        <v>0</v>
      </c>
      <c r="AT16" s="29">
        <f t="shared" ref="AT16" si="39">SUM(AT17:AT20)</f>
        <v>6</v>
      </c>
      <c r="AU16" s="29">
        <f t="shared" ref="AU16" si="40">SUM(AU17:AU20)</f>
        <v>5</v>
      </c>
      <c r="AV16" s="29">
        <f t="shared" ref="AV16" si="41">SUM(AV17:AV20)</f>
        <v>1</v>
      </c>
      <c r="AW16" s="29">
        <f t="shared" ref="AW16" si="42">SUM(AW17:AW20)</f>
        <v>4</v>
      </c>
      <c r="AX16" s="29">
        <f t="shared" ref="AX16" si="43">SUM(AX17:AX20)</f>
        <v>4</v>
      </c>
      <c r="AY16" s="29">
        <f t="shared" ref="AY16" si="44">SUM(AY17:AY20)</f>
        <v>0</v>
      </c>
      <c r="AZ16" s="29">
        <f t="shared" ref="AZ16" si="45">SUM(AZ17:AZ20)</f>
        <v>0</v>
      </c>
      <c r="BA16" s="29">
        <f t="shared" ref="BA16" si="46">SUM(BA17:BA20)</f>
        <v>0</v>
      </c>
      <c r="BB16" s="29">
        <f t="shared" ref="BB16" si="47">SUM(BB17:BB20)</f>
        <v>5</v>
      </c>
      <c r="BC16" s="29">
        <f t="shared" ref="BC16" si="48">SUM(BC17:BC20)</f>
        <v>4</v>
      </c>
      <c r="BD16" s="29">
        <f t="shared" ref="BD16" si="49">SUM(BD17:BD20)</f>
        <v>0</v>
      </c>
      <c r="BE16" s="29">
        <f t="shared" ref="BE16" si="50">SUM(BE17:BE20)</f>
        <v>1</v>
      </c>
      <c r="BF16" s="29">
        <f t="shared" ref="BF16" si="51">SUM(BF17:BF20)</f>
        <v>3</v>
      </c>
      <c r="BG16" s="29">
        <f t="shared" ref="BG16" si="52">SUM(BG17:BG20)</f>
        <v>3</v>
      </c>
      <c r="BH16" s="29">
        <f t="shared" ref="BH16" si="53">SUM(BH17:BH20)</f>
        <v>1</v>
      </c>
      <c r="BI16" s="29">
        <f t="shared" ref="BI16" si="54">SUM(BI17:BI20)</f>
        <v>1</v>
      </c>
    </row>
    <row r="17" spans="1:63" s="47" customFormat="1" ht="15.75" customHeight="1" x14ac:dyDescent="0.25">
      <c r="A17" s="59" t="s">
        <v>55</v>
      </c>
      <c r="B17" s="27">
        <f t="shared" ref="B17:B20" si="55">SUM(C17:H17)</f>
        <v>48</v>
      </c>
      <c r="C17" s="21">
        <f>SUM(J17,Q17,V17)</f>
        <v>19</v>
      </c>
      <c r="D17" s="21">
        <f>SUM(K17,R17)</f>
        <v>0</v>
      </c>
      <c r="E17" s="21">
        <f>SUM(L17,S17)</f>
        <v>0</v>
      </c>
      <c r="F17" s="21">
        <f>SUM(M17+T17)</f>
        <v>26</v>
      </c>
      <c r="G17" s="22">
        <f>SUM(N17)</f>
        <v>3</v>
      </c>
      <c r="H17" s="29">
        <f t="shared" ref="H17:H20" si="56">SUM(O17)</f>
        <v>0</v>
      </c>
      <c r="I17" s="30">
        <f>SUM(J17:O17)</f>
        <v>41</v>
      </c>
      <c r="J17" s="22">
        <f>SUM(X17,AB17,AK17)</f>
        <v>12</v>
      </c>
      <c r="K17" s="21">
        <f>SUM(AC17,AL17)</f>
        <v>0</v>
      </c>
      <c r="L17" s="21">
        <f>SUM(AD17,AG17,AM17)</f>
        <v>0</v>
      </c>
      <c r="M17" s="22">
        <f>SUM(Y17,AF17,AN17)</f>
        <v>26</v>
      </c>
      <c r="N17" s="21">
        <f>SUM(Z17,AH17,AO17)</f>
        <v>3</v>
      </c>
      <c r="O17" s="22">
        <f>SUM(AI17)</f>
        <v>0</v>
      </c>
      <c r="P17" s="30">
        <f>SUM(Q17:T17)</f>
        <v>6</v>
      </c>
      <c r="Q17" s="24">
        <f>SUM(AQ17,AS17,AU17,AX17,AZ17,BC17)</f>
        <v>6</v>
      </c>
      <c r="R17" s="24">
        <f>SUM(BD17)</f>
        <v>0</v>
      </c>
      <c r="S17" s="21">
        <f>SUM(BA17,BE17)</f>
        <v>0</v>
      </c>
      <c r="T17" s="24">
        <f>SUM(AV17)</f>
        <v>0</v>
      </c>
      <c r="U17" s="30">
        <f>SUM(V17)</f>
        <v>1</v>
      </c>
      <c r="V17" s="24">
        <f>SUM(BG17,BI17)</f>
        <v>1</v>
      </c>
      <c r="W17" s="27">
        <f>SUM(X17:Z17)</f>
        <v>30</v>
      </c>
      <c r="X17" s="22">
        <v>1</v>
      </c>
      <c r="Y17" s="22">
        <v>26</v>
      </c>
      <c r="Z17" s="22">
        <v>3</v>
      </c>
      <c r="AA17" s="27">
        <f>SUM(AB17:AD17)</f>
        <v>0</v>
      </c>
      <c r="AB17" s="22">
        <v>0</v>
      </c>
      <c r="AC17" s="21">
        <v>0</v>
      </c>
      <c r="AD17" s="21">
        <v>0</v>
      </c>
      <c r="AE17" s="29">
        <f>SUM(AF17:AI17)</f>
        <v>0</v>
      </c>
      <c r="AF17" s="22">
        <v>0</v>
      </c>
      <c r="AG17" s="21">
        <v>0</v>
      </c>
      <c r="AH17" s="22">
        <v>0</v>
      </c>
      <c r="AI17" s="22">
        <v>0</v>
      </c>
      <c r="AJ17" s="27">
        <f>SUM(AK17:AO17)</f>
        <v>11</v>
      </c>
      <c r="AK17" s="22">
        <v>11</v>
      </c>
      <c r="AL17" s="23">
        <v>0</v>
      </c>
      <c r="AM17" s="21">
        <v>0</v>
      </c>
      <c r="AN17" s="22">
        <v>0</v>
      </c>
      <c r="AO17" s="22">
        <v>0</v>
      </c>
      <c r="AP17" s="46">
        <f>SUM(AQ17)</f>
        <v>0</v>
      </c>
      <c r="AQ17" s="24">
        <v>0</v>
      </c>
      <c r="AR17" s="30">
        <f>SUM(AS17)</f>
        <v>0</v>
      </c>
      <c r="AS17" s="24">
        <v>0</v>
      </c>
      <c r="AT17" s="30">
        <f>SUM(AU17:AV17)</f>
        <v>4</v>
      </c>
      <c r="AU17" s="24">
        <v>4</v>
      </c>
      <c r="AV17" s="24">
        <v>0</v>
      </c>
      <c r="AW17" s="30">
        <f>SUM(AX17)</f>
        <v>1</v>
      </c>
      <c r="AX17" s="24">
        <v>1</v>
      </c>
      <c r="AY17" s="30">
        <f>SUM(AZ17:BA17)</f>
        <v>0</v>
      </c>
      <c r="AZ17" s="24">
        <v>0</v>
      </c>
      <c r="BA17" s="21">
        <v>0</v>
      </c>
      <c r="BB17" s="29">
        <f>SUM(BC17:BE17)</f>
        <v>1</v>
      </c>
      <c r="BC17" s="24">
        <v>1</v>
      </c>
      <c r="BD17" s="25">
        <v>0</v>
      </c>
      <c r="BE17" s="21">
        <v>0</v>
      </c>
      <c r="BF17" s="30">
        <f>SUM(BG17)</f>
        <v>1</v>
      </c>
      <c r="BG17" s="24">
        <v>1</v>
      </c>
      <c r="BH17" s="30">
        <f>SUM(BI17)</f>
        <v>0</v>
      </c>
      <c r="BI17" s="24">
        <v>0</v>
      </c>
    </row>
    <row r="18" spans="1:63" s="47" customFormat="1" ht="15.75" customHeight="1" x14ac:dyDescent="0.25">
      <c r="A18" s="59" t="s">
        <v>56</v>
      </c>
      <c r="B18" s="27">
        <f t="shared" si="55"/>
        <v>11</v>
      </c>
      <c r="C18" s="21">
        <f t="shared" ref="C18:C20" si="57">SUM(J18,Q18,V18)</f>
        <v>10</v>
      </c>
      <c r="D18" s="21">
        <f t="shared" ref="D18:D20" si="58">SUM(K18,R18)</f>
        <v>0</v>
      </c>
      <c r="E18" s="21">
        <f t="shared" ref="E18:E20" si="59">SUM(L18,S18)</f>
        <v>0</v>
      </c>
      <c r="F18" s="21">
        <f t="shared" ref="F18:F20" si="60">SUM(M18+T18)</f>
        <v>1</v>
      </c>
      <c r="G18" s="22">
        <f t="shared" ref="G18:G20" si="61">SUM(N18)</f>
        <v>0</v>
      </c>
      <c r="H18" s="29">
        <f t="shared" si="56"/>
        <v>0</v>
      </c>
      <c r="I18" s="30">
        <f t="shared" ref="I18:I20" si="62">SUM(J18:O18)</f>
        <v>8</v>
      </c>
      <c r="J18" s="22">
        <f t="shared" ref="J18:J20" si="63">SUM(X18,AB18,AK18)</f>
        <v>7</v>
      </c>
      <c r="K18" s="21">
        <f t="shared" ref="K18:K20" si="64">SUM(AC18,AL18)</f>
        <v>0</v>
      </c>
      <c r="L18" s="21">
        <f t="shared" ref="L18:L20" si="65">SUM(AD18,AG18,AM18)</f>
        <v>0</v>
      </c>
      <c r="M18" s="22">
        <f t="shared" ref="M18:M20" si="66">SUM(Y18,AF18,AN18)</f>
        <v>1</v>
      </c>
      <c r="N18" s="21">
        <f t="shared" ref="N18:N20" si="67">SUM(Z18,AH18,AO18)</f>
        <v>0</v>
      </c>
      <c r="O18" s="22">
        <f t="shared" ref="O18:O20" si="68">SUM(AI18)</f>
        <v>0</v>
      </c>
      <c r="P18" s="30">
        <f t="shared" ref="P18:P20" si="69">SUM(Q18:T18)</f>
        <v>2</v>
      </c>
      <c r="Q18" s="24">
        <f t="shared" ref="Q18:Q20" si="70">SUM(AQ18,AS18,AU18,AX18,AZ18,BC18)</f>
        <v>2</v>
      </c>
      <c r="R18" s="24">
        <f t="shared" ref="R18:R20" si="71">SUM(BD18)</f>
        <v>0</v>
      </c>
      <c r="S18" s="21">
        <f t="shared" ref="S18:S20" si="72">SUM(BA18,BE18)</f>
        <v>0</v>
      </c>
      <c r="T18" s="24">
        <f t="shared" ref="T18:T20" si="73">SUM(AV18)</f>
        <v>0</v>
      </c>
      <c r="U18" s="30">
        <f t="shared" ref="U18:U20" si="74">SUM(V18)</f>
        <v>1</v>
      </c>
      <c r="V18" s="24">
        <f t="shared" ref="V18:V20" si="75">SUM(BG18,BI18)</f>
        <v>1</v>
      </c>
      <c r="W18" s="27">
        <f t="shared" ref="W18:W20" si="76">SUM(X18:Z18)</f>
        <v>1</v>
      </c>
      <c r="X18" s="22">
        <v>0</v>
      </c>
      <c r="Y18" s="22">
        <v>1</v>
      </c>
      <c r="Z18" s="22">
        <v>0</v>
      </c>
      <c r="AA18" s="27">
        <f t="shared" ref="AA18:AA20" si="77">SUM(AB18:AD18)</f>
        <v>0</v>
      </c>
      <c r="AB18" s="22">
        <v>0</v>
      </c>
      <c r="AC18" s="21">
        <v>0</v>
      </c>
      <c r="AD18" s="21">
        <v>0</v>
      </c>
      <c r="AE18" s="29">
        <f t="shared" ref="AE18:AE20" si="78">SUM(AF18:AI18)</f>
        <v>0</v>
      </c>
      <c r="AF18" s="22">
        <v>0</v>
      </c>
      <c r="AG18" s="21">
        <v>0</v>
      </c>
      <c r="AH18" s="22">
        <v>0</v>
      </c>
      <c r="AI18" s="22">
        <v>0</v>
      </c>
      <c r="AJ18" s="27">
        <f t="shared" ref="AJ18:AJ20" si="79">SUM(AK18:AO18)</f>
        <v>7</v>
      </c>
      <c r="AK18" s="22">
        <v>7</v>
      </c>
      <c r="AL18" s="23">
        <v>0</v>
      </c>
      <c r="AM18" s="21">
        <v>0</v>
      </c>
      <c r="AN18" s="22">
        <v>0</v>
      </c>
      <c r="AO18" s="22">
        <v>0</v>
      </c>
      <c r="AP18" s="46">
        <f t="shared" ref="AP18:AP20" si="80">SUM(AQ18)</f>
        <v>0</v>
      </c>
      <c r="AQ18" s="24">
        <v>0</v>
      </c>
      <c r="AR18" s="30">
        <f t="shared" ref="AR18:AR20" si="81">SUM(AS18)</f>
        <v>0</v>
      </c>
      <c r="AS18" s="24">
        <v>0</v>
      </c>
      <c r="AT18" s="30">
        <f t="shared" ref="AT18:AT20" si="82">SUM(AU18:AV18)</f>
        <v>0</v>
      </c>
      <c r="AU18" s="24">
        <v>0</v>
      </c>
      <c r="AV18" s="24">
        <v>0</v>
      </c>
      <c r="AW18" s="30">
        <f t="shared" ref="AW18:AW20" si="83">SUM(AX18)</f>
        <v>1</v>
      </c>
      <c r="AX18" s="24">
        <v>1</v>
      </c>
      <c r="AY18" s="30">
        <f t="shared" ref="AY18:AY20" si="84">SUM(AZ18:BA18)</f>
        <v>0</v>
      </c>
      <c r="AZ18" s="24">
        <v>0</v>
      </c>
      <c r="BA18" s="21">
        <v>0</v>
      </c>
      <c r="BB18" s="29">
        <f t="shared" ref="BB18:BB20" si="85">SUM(BC18:BE18)</f>
        <v>1</v>
      </c>
      <c r="BC18" s="24">
        <v>1</v>
      </c>
      <c r="BD18" s="25">
        <v>0</v>
      </c>
      <c r="BE18" s="21">
        <v>0</v>
      </c>
      <c r="BF18" s="30">
        <f t="shared" ref="BF18:BF20" si="86">SUM(BG18)</f>
        <v>1</v>
      </c>
      <c r="BG18" s="24">
        <v>1</v>
      </c>
      <c r="BH18" s="30">
        <f t="shared" ref="BH18:BH20" si="87">SUM(BI18)</f>
        <v>0</v>
      </c>
      <c r="BI18" s="24">
        <v>0</v>
      </c>
    </row>
    <row r="19" spans="1:63" s="47" customFormat="1" ht="15.75" customHeight="1" x14ac:dyDescent="0.25">
      <c r="A19" s="59" t="s">
        <v>58</v>
      </c>
      <c r="B19" s="27">
        <f t="shared" si="55"/>
        <v>32</v>
      </c>
      <c r="C19" s="21">
        <f t="shared" si="57"/>
        <v>16</v>
      </c>
      <c r="D19" s="21">
        <f t="shared" si="58"/>
        <v>0</v>
      </c>
      <c r="E19" s="21">
        <f t="shared" si="59"/>
        <v>1</v>
      </c>
      <c r="F19" s="21">
        <f t="shared" si="60"/>
        <v>14</v>
      </c>
      <c r="G19" s="22">
        <f t="shared" si="61"/>
        <v>1</v>
      </c>
      <c r="H19" s="29">
        <f t="shared" si="56"/>
        <v>0</v>
      </c>
      <c r="I19" s="30">
        <f t="shared" si="62"/>
        <v>26</v>
      </c>
      <c r="J19" s="22">
        <f t="shared" si="63"/>
        <v>11</v>
      </c>
      <c r="K19" s="21">
        <f t="shared" si="64"/>
        <v>0</v>
      </c>
      <c r="L19" s="21">
        <f t="shared" si="65"/>
        <v>1</v>
      </c>
      <c r="M19" s="22">
        <f t="shared" si="66"/>
        <v>13</v>
      </c>
      <c r="N19" s="21">
        <f t="shared" si="67"/>
        <v>1</v>
      </c>
      <c r="O19" s="22">
        <f t="shared" si="68"/>
        <v>0</v>
      </c>
      <c r="P19" s="30">
        <f t="shared" si="69"/>
        <v>4</v>
      </c>
      <c r="Q19" s="24">
        <f t="shared" si="70"/>
        <v>3</v>
      </c>
      <c r="R19" s="24">
        <f t="shared" si="71"/>
        <v>0</v>
      </c>
      <c r="S19" s="21">
        <f t="shared" si="72"/>
        <v>0</v>
      </c>
      <c r="T19" s="24">
        <f t="shared" si="73"/>
        <v>1</v>
      </c>
      <c r="U19" s="30">
        <f t="shared" si="74"/>
        <v>2</v>
      </c>
      <c r="V19" s="24">
        <f t="shared" si="75"/>
        <v>2</v>
      </c>
      <c r="W19" s="27">
        <f t="shared" si="76"/>
        <v>13</v>
      </c>
      <c r="X19" s="22">
        <v>1</v>
      </c>
      <c r="Y19" s="22">
        <v>11</v>
      </c>
      <c r="Z19" s="22">
        <v>1</v>
      </c>
      <c r="AA19" s="27">
        <f t="shared" si="77"/>
        <v>0</v>
      </c>
      <c r="AB19" s="22">
        <v>0</v>
      </c>
      <c r="AC19" s="21">
        <v>0</v>
      </c>
      <c r="AD19" s="21">
        <v>0</v>
      </c>
      <c r="AE19" s="29">
        <f t="shared" si="78"/>
        <v>2</v>
      </c>
      <c r="AF19" s="22">
        <v>2</v>
      </c>
      <c r="AG19" s="21">
        <v>0</v>
      </c>
      <c r="AH19" s="22">
        <v>0</v>
      </c>
      <c r="AI19" s="22">
        <v>0</v>
      </c>
      <c r="AJ19" s="27">
        <f t="shared" si="79"/>
        <v>11</v>
      </c>
      <c r="AK19" s="22">
        <v>10</v>
      </c>
      <c r="AL19" s="23">
        <v>0</v>
      </c>
      <c r="AM19" s="21">
        <v>1</v>
      </c>
      <c r="AN19" s="22">
        <v>0</v>
      </c>
      <c r="AO19" s="22">
        <v>0</v>
      </c>
      <c r="AP19" s="46">
        <f t="shared" si="80"/>
        <v>0</v>
      </c>
      <c r="AQ19" s="24">
        <v>0</v>
      </c>
      <c r="AR19" s="30">
        <f t="shared" si="81"/>
        <v>0</v>
      </c>
      <c r="AS19" s="24">
        <v>0</v>
      </c>
      <c r="AT19" s="30">
        <f t="shared" si="82"/>
        <v>2</v>
      </c>
      <c r="AU19" s="24">
        <v>1</v>
      </c>
      <c r="AV19" s="24">
        <v>1</v>
      </c>
      <c r="AW19" s="30">
        <f t="shared" si="83"/>
        <v>1</v>
      </c>
      <c r="AX19" s="24">
        <v>1</v>
      </c>
      <c r="AY19" s="30">
        <f t="shared" si="84"/>
        <v>0</v>
      </c>
      <c r="AZ19" s="24">
        <v>0</v>
      </c>
      <c r="BA19" s="21">
        <v>0</v>
      </c>
      <c r="BB19" s="29">
        <f t="shared" si="85"/>
        <v>1</v>
      </c>
      <c r="BC19" s="24">
        <v>1</v>
      </c>
      <c r="BD19" s="25">
        <v>0</v>
      </c>
      <c r="BE19" s="21">
        <v>0</v>
      </c>
      <c r="BF19" s="30">
        <f t="shared" si="86"/>
        <v>1</v>
      </c>
      <c r="BG19" s="24">
        <v>1</v>
      </c>
      <c r="BH19" s="30">
        <f t="shared" si="87"/>
        <v>1</v>
      </c>
      <c r="BI19" s="24">
        <v>1</v>
      </c>
    </row>
    <row r="20" spans="1:63" s="47" customFormat="1" ht="15.75" customHeight="1" x14ac:dyDescent="0.25">
      <c r="A20" s="59" t="s">
        <v>57</v>
      </c>
      <c r="B20" s="27">
        <f t="shared" si="55"/>
        <v>14</v>
      </c>
      <c r="C20" s="21">
        <f t="shared" si="57"/>
        <v>8</v>
      </c>
      <c r="D20" s="21">
        <f t="shared" si="58"/>
        <v>0</v>
      </c>
      <c r="E20" s="21">
        <f t="shared" si="59"/>
        <v>1</v>
      </c>
      <c r="F20" s="21">
        <f t="shared" si="60"/>
        <v>5</v>
      </c>
      <c r="G20" s="22">
        <f t="shared" si="61"/>
        <v>0</v>
      </c>
      <c r="H20" s="29">
        <f t="shared" si="56"/>
        <v>0</v>
      </c>
      <c r="I20" s="30">
        <f t="shared" si="62"/>
        <v>11</v>
      </c>
      <c r="J20" s="22">
        <f t="shared" si="63"/>
        <v>6</v>
      </c>
      <c r="K20" s="21">
        <f t="shared" si="64"/>
        <v>0</v>
      </c>
      <c r="L20" s="21">
        <f t="shared" si="65"/>
        <v>0</v>
      </c>
      <c r="M20" s="22">
        <f t="shared" si="66"/>
        <v>5</v>
      </c>
      <c r="N20" s="21">
        <f t="shared" si="67"/>
        <v>0</v>
      </c>
      <c r="O20" s="22">
        <f t="shared" si="68"/>
        <v>0</v>
      </c>
      <c r="P20" s="30">
        <f t="shared" si="69"/>
        <v>3</v>
      </c>
      <c r="Q20" s="24">
        <f t="shared" si="70"/>
        <v>2</v>
      </c>
      <c r="R20" s="24">
        <f t="shared" si="71"/>
        <v>0</v>
      </c>
      <c r="S20" s="21">
        <f t="shared" si="72"/>
        <v>1</v>
      </c>
      <c r="T20" s="24">
        <f t="shared" si="73"/>
        <v>0</v>
      </c>
      <c r="U20" s="30">
        <f t="shared" si="74"/>
        <v>0</v>
      </c>
      <c r="V20" s="24">
        <f t="shared" si="75"/>
        <v>0</v>
      </c>
      <c r="W20" s="27">
        <f t="shared" si="76"/>
        <v>4</v>
      </c>
      <c r="X20" s="22">
        <v>0</v>
      </c>
      <c r="Y20" s="22">
        <v>4</v>
      </c>
      <c r="Z20" s="22">
        <v>0</v>
      </c>
      <c r="AA20" s="27">
        <f t="shared" si="77"/>
        <v>0</v>
      </c>
      <c r="AB20" s="22">
        <v>0</v>
      </c>
      <c r="AC20" s="21">
        <v>0</v>
      </c>
      <c r="AD20" s="21">
        <v>0</v>
      </c>
      <c r="AE20" s="29">
        <f t="shared" si="78"/>
        <v>1</v>
      </c>
      <c r="AF20" s="22">
        <v>1</v>
      </c>
      <c r="AG20" s="21">
        <v>0</v>
      </c>
      <c r="AH20" s="22">
        <v>0</v>
      </c>
      <c r="AI20" s="22">
        <v>0</v>
      </c>
      <c r="AJ20" s="27">
        <f t="shared" si="79"/>
        <v>6</v>
      </c>
      <c r="AK20" s="22">
        <v>6</v>
      </c>
      <c r="AL20" s="23">
        <v>0</v>
      </c>
      <c r="AM20" s="21">
        <v>0</v>
      </c>
      <c r="AN20" s="22">
        <v>0</v>
      </c>
      <c r="AO20" s="22">
        <v>0</v>
      </c>
      <c r="AP20" s="46">
        <f t="shared" si="80"/>
        <v>0</v>
      </c>
      <c r="AQ20" s="24">
        <v>0</v>
      </c>
      <c r="AR20" s="30">
        <f t="shared" si="81"/>
        <v>0</v>
      </c>
      <c r="AS20" s="24">
        <v>0</v>
      </c>
      <c r="AT20" s="30">
        <f t="shared" si="82"/>
        <v>0</v>
      </c>
      <c r="AU20" s="24">
        <v>0</v>
      </c>
      <c r="AV20" s="24">
        <v>0</v>
      </c>
      <c r="AW20" s="30">
        <f t="shared" si="83"/>
        <v>1</v>
      </c>
      <c r="AX20" s="24">
        <v>1</v>
      </c>
      <c r="AY20" s="30">
        <f t="shared" si="84"/>
        <v>0</v>
      </c>
      <c r="AZ20" s="24">
        <v>0</v>
      </c>
      <c r="BA20" s="21">
        <v>0</v>
      </c>
      <c r="BB20" s="29">
        <f t="shared" si="85"/>
        <v>2</v>
      </c>
      <c r="BC20" s="24">
        <v>1</v>
      </c>
      <c r="BD20" s="25">
        <v>0</v>
      </c>
      <c r="BE20" s="21">
        <v>1</v>
      </c>
      <c r="BF20" s="30">
        <f t="shared" si="86"/>
        <v>0</v>
      </c>
      <c r="BG20" s="24">
        <v>0</v>
      </c>
      <c r="BH20" s="30">
        <f t="shared" si="87"/>
        <v>0</v>
      </c>
      <c r="BI20" s="24">
        <v>0</v>
      </c>
    </row>
    <row r="21" spans="1:63" s="47" customFormat="1" ht="15.75" customHeight="1" x14ac:dyDescent="0.25">
      <c r="A21" s="59"/>
      <c r="B21" s="27"/>
      <c r="C21" s="21"/>
      <c r="D21" s="21"/>
      <c r="E21" s="21"/>
      <c r="F21" s="21"/>
      <c r="G21" s="22"/>
      <c r="H21" s="22"/>
      <c r="I21" s="30"/>
      <c r="J21" s="22"/>
      <c r="K21" s="21"/>
      <c r="L21" s="21"/>
      <c r="M21" s="22"/>
      <c r="N21" s="21"/>
      <c r="O21" s="22"/>
      <c r="P21" s="30"/>
      <c r="Q21" s="24"/>
      <c r="R21" s="24"/>
      <c r="S21" s="21"/>
      <c r="T21" s="24"/>
      <c r="U21" s="30"/>
      <c r="V21" s="30"/>
      <c r="W21" s="27"/>
      <c r="X21" s="22"/>
      <c r="Y21" s="22"/>
      <c r="Z21" s="22"/>
      <c r="AA21" s="27"/>
      <c r="AB21" s="22"/>
      <c r="AC21" s="21"/>
      <c r="AD21" s="21"/>
      <c r="AE21" s="29"/>
      <c r="AF21" s="22"/>
      <c r="AG21" s="21"/>
      <c r="AH21" s="22"/>
      <c r="AI21" s="22"/>
      <c r="AJ21" s="27"/>
      <c r="AK21" s="22"/>
      <c r="AL21" s="23"/>
      <c r="AM21" s="21"/>
      <c r="AN21" s="22"/>
      <c r="AO21" s="22"/>
      <c r="AP21" s="46"/>
      <c r="AQ21" s="24"/>
      <c r="AR21" s="30"/>
      <c r="AS21" s="24"/>
      <c r="AT21" s="30"/>
      <c r="AU21" s="24"/>
      <c r="AV21" s="24"/>
      <c r="AW21" s="30"/>
      <c r="AX21" s="24"/>
      <c r="AY21" s="30"/>
      <c r="AZ21" s="24"/>
      <c r="BA21" s="21"/>
      <c r="BB21" s="29"/>
      <c r="BC21" s="24"/>
      <c r="BD21" s="25"/>
      <c r="BE21" s="21"/>
      <c r="BF21" s="30"/>
      <c r="BG21" s="24"/>
      <c r="BH21" s="30"/>
      <c r="BI21" s="24"/>
    </row>
    <row r="22" spans="1:63" s="46" customFormat="1" ht="15.75" customHeight="1" x14ac:dyDescent="0.25">
      <c r="A22" s="58" t="s">
        <v>54</v>
      </c>
      <c r="B22" s="27">
        <f>SUM(B23:B53)</f>
        <v>1077</v>
      </c>
      <c r="C22" s="27">
        <f t="shared" ref="C22:BI22" si="88">SUM(C23:C53)</f>
        <v>523</v>
      </c>
      <c r="D22" s="27">
        <f t="shared" si="88"/>
        <v>4</v>
      </c>
      <c r="E22" s="27">
        <f t="shared" si="88"/>
        <v>54</v>
      </c>
      <c r="F22" s="27">
        <f t="shared" si="88"/>
        <v>116</v>
      </c>
      <c r="G22" s="27">
        <f t="shared" si="88"/>
        <v>40</v>
      </c>
      <c r="H22" s="27">
        <f t="shared" si="88"/>
        <v>340</v>
      </c>
      <c r="I22" s="27">
        <f t="shared" si="88"/>
        <v>957</v>
      </c>
      <c r="J22" s="27">
        <f t="shared" si="88"/>
        <v>407</v>
      </c>
      <c r="K22" s="27">
        <f t="shared" si="88"/>
        <v>3</v>
      </c>
      <c r="L22" s="27">
        <f t="shared" si="88"/>
        <v>51</v>
      </c>
      <c r="M22" s="27">
        <f t="shared" si="88"/>
        <v>116</v>
      </c>
      <c r="N22" s="27">
        <f t="shared" si="88"/>
        <v>40</v>
      </c>
      <c r="O22" s="27">
        <f t="shared" si="88"/>
        <v>340</v>
      </c>
      <c r="P22" s="27">
        <f t="shared" si="88"/>
        <v>109</v>
      </c>
      <c r="Q22" s="27">
        <f t="shared" si="88"/>
        <v>105</v>
      </c>
      <c r="R22" s="27">
        <f t="shared" si="88"/>
        <v>1</v>
      </c>
      <c r="S22" s="27">
        <f t="shared" si="88"/>
        <v>3</v>
      </c>
      <c r="T22" s="27">
        <f t="shared" si="88"/>
        <v>0</v>
      </c>
      <c r="U22" s="27">
        <f t="shared" si="88"/>
        <v>11</v>
      </c>
      <c r="V22" s="27">
        <f t="shared" si="88"/>
        <v>11</v>
      </c>
      <c r="W22" s="27">
        <f t="shared" si="88"/>
        <v>35</v>
      </c>
      <c r="X22" s="27">
        <f t="shared" si="88"/>
        <v>0</v>
      </c>
      <c r="Y22" s="27">
        <f t="shared" si="88"/>
        <v>35</v>
      </c>
      <c r="Z22" s="27">
        <f t="shared" si="88"/>
        <v>0</v>
      </c>
      <c r="AA22" s="27">
        <f t="shared" si="88"/>
        <v>398</v>
      </c>
      <c r="AB22" s="27">
        <f t="shared" si="88"/>
        <v>363</v>
      </c>
      <c r="AC22" s="27">
        <f t="shared" si="88"/>
        <v>2</v>
      </c>
      <c r="AD22" s="27">
        <f t="shared" si="88"/>
        <v>33</v>
      </c>
      <c r="AE22" s="27">
        <f t="shared" si="88"/>
        <v>472</v>
      </c>
      <c r="AF22" s="27">
        <f t="shared" si="88"/>
        <v>80</v>
      </c>
      <c r="AG22" s="27">
        <f t="shared" si="88"/>
        <v>16</v>
      </c>
      <c r="AH22" s="27">
        <f t="shared" si="88"/>
        <v>36</v>
      </c>
      <c r="AI22" s="27">
        <f t="shared" si="88"/>
        <v>340</v>
      </c>
      <c r="AJ22" s="27">
        <f t="shared" si="88"/>
        <v>52</v>
      </c>
      <c r="AK22" s="27">
        <f t="shared" si="88"/>
        <v>44</v>
      </c>
      <c r="AL22" s="27">
        <f t="shared" si="88"/>
        <v>1</v>
      </c>
      <c r="AM22" s="27">
        <f t="shared" si="88"/>
        <v>2</v>
      </c>
      <c r="AN22" s="27">
        <f t="shared" si="88"/>
        <v>1</v>
      </c>
      <c r="AO22" s="27">
        <f t="shared" si="88"/>
        <v>4</v>
      </c>
      <c r="AP22" s="27">
        <f t="shared" si="88"/>
        <v>7</v>
      </c>
      <c r="AQ22" s="27">
        <f t="shared" si="88"/>
        <v>7</v>
      </c>
      <c r="AR22" s="27">
        <f t="shared" si="88"/>
        <v>8</v>
      </c>
      <c r="AS22" s="27">
        <f t="shared" si="88"/>
        <v>8</v>
      </c>
      <c r="AT22" s="27">
        <f t="shared" si="88"/>
        <v>1</v>
      </c>
      <c r="AU22" s="27">
        <f t="shared" si="88"/>
        <v>1</v>
      </c>
      <c r="AV22" s="27">
        <f t="shared" si="88"/>
        <v>0</v>
      </c>
      <c r="AW22" s="27">
        <f t="shared" si="88"/>
        <v>1</v>
      </c>
      <c r="AX22" s="27">
        <f t="shared" si="88"/>
        <v>1</v>
      </c>
      <c r="AY22" s="27">
        <f t="shared" si="88"/>
        <v>71</v>
      </c>
      <c r="AZ22" s="27">
        <f t="shared" si="88"/>
        <v>68</v>
      </c>
      <c r="BA22" s="27">
        <f t="shared" si="88"/>
        <v>3</v>
      </c>
      <c r="BB22" s="27">
        <f t="shared" si="88"/>
        <v>21</v>
      </c>
      <c r="BC22" s="27">
        <f t="shared" si="88"/>
        <v>20</v>
      </c>
      <c r="BD22" s="27">
        <f t="shared" si="88"/>
        <v>1</v>
      </c>
      <c r="BE22" s="27">
        <f t="shared" si="88"/>
        <v>0</v>
      </c>
      <c r="BF22" s="27">
        <f t="shared" si="88"/>
        <v>11</v>
      </c>
      <c r="BG22" s="27">
        <f t="shared" si="88"/>
        <v>11</v>
      </c>
      <c r="BH22" s="27">
        <f t="shared" si="88"/>
        <v>0</v>
      </c>
      <c r="BI22" s="27">
        <f t="shared" si="88"/>
        <v>0</v>
      </c>
    </row>
    <row r="23" spans="1:63" s="12" customFormat="1" ht="15.75" x14ac:dyDescent="0.25">
      <c r="A23" s="47" t="s">
        <v>23</v>
      </c>
      <c r="B23" s="27">
        <f t="shared" ref="B23:B53" si="89">SUM(C23:H23)</f>
        <v>11</v>
      </c>
      <c r="C23" s="21">
        <f t="shared" ref="C23:C53" si="90">SUM(J23,Q23,V23)</f>
        <v>7</v>
      </c>
      <c r="D23" s="21">
        <f t="shared" ref="D23:E53" si="91">SUM(K23,R23)</f>
        <v>0</v>
      </c>
      <c r="E23" s="21">
        <f t="shared" si="91"/>
        <v>0</v>
      </c>
      <c r="F23" s="21">
        <f t="shared" ref="F23:F53" si="92">SUM(M23+T23)</f>
        <v>4</v>
      </c>
      <c r="G23" s="22">
        <f t="shared" ref="G23:H53" si="93">SUM(N23)</f>
        <v>0</v>
      </c>
      <c r="H23" s="29">
        <f t="shared" si="93"/>
        <v>0</v>
      </c>
      <c r="I23" s="30">
        <f t="shared" ref="I23:I53" si="94">SUM(J23:O23)</f>
        <v>10</v>
      </c>
      <c r="J23" s="22">
        <f t="shared" ref="J23:J53" si="95">SUM(X23,AB23,AK23)</f>
        <v>6</v>
      </c>
      <c r="K23" s="21">
        <f t="shared" ref="K23:K53" si="96">SUM(AC23,AL23)</f>
        <v>0</v>
      </c>
      <c r="L23" s="21">
        <f t="shared" ref="L23:L53" si="97">SUM(AD23,AG23,AM23)</f>
        <v>0</v>
      </c>
      <c r="M23" s="22">
        <f t="shared" ref="M23:M53" si="98">SUM(Y23,AF23,AN23)</f>
        <v>4</v>
      </c>
      <c r="N23" s="21">
        <f t="shared" ref="N23:N53" si="99">SUM(Z23,AH23,AO23)</f>
        <v>0</v>
      </c>
      <c r="O23" s="22">
        <f t="shared" ref="O23:O53" si="100">SUM(AI23)</f>
        <v>0</v>
      </c>
      <c r="P23" s="30">
        <f t="shared" ref="P23:P53" si="101">SUM(Q23:T23)</f>
        <v>1</v>
      </c>
      <c r="Q23" s="24">
        <f t="shared" ref="Q23:Q53" si="102">SUM(AQ23,AS23,AU23,AX23,AZ23,BC23)</f>
        <v>1</v>
      </c>
      <c r="R23" s="24">
        <f t="shared" ref="R23:R53" si="103">SUM(BD23)</f>
        <v>0</v>
      </c>
      <c r="S23" s="21">
        <f t="shared" ref="S23:S53" si="104">SUM(BA23,BE23)</f>
        <v>0</v>
      </c>
      <c r="T23" s="24">
        <f t="shared" ref="T23:T53" si="105">SUM(AV23)</f>
        <v>0</v>
      </c>
      <c r="U23" s="30">
        <f t="shared" ref="U23:U53" si="106">SUM(V23)</f>
        <v>0</v>
      </c>
      <c r="V23" s="24">
        <f t="shared" ref="V23:V53" si="107">SUM(BG23,BI23)</f>
        <v>0</v>
      </c>
      <c r="W23" s="27">
        <f t="shared" ref="W23:W53" si="108">SUM(X23:Z23)</f>
        <v>0</v>
      </c>
      <c r="X23" s="14">
        <v>0</v>
      </c>
      <c r="Y23" s="14">
        <v>0</v>
      </c>
      <c r="Z23" s="14">
        <v>0</v>
      </c>
      <c r="AA23" s="27">
        <f t="shared" ref="AA23:AA53" si="109">SUM(AB23:AD23)</f>
        <v>4</v>
      </c>
      <c r="AB23" s="14">
        <v>4</v>
      </c>
      <c r="AC23" s="14">
        <v>0</v>
      </c>
      <c r="AD23" s="14">
        <v>0</v>
      </c>
      <c r="AE23" s="29">
        <f t="shared" ref="AE23:AE53" si="110">SUM(AF23:AI23)</f>
        <v>4</v>
      </c>
      <c r="AF23" s="14">
        <v>4</v>
      </c>
      <c r="AG23" s="14">
        <v>0</v>
      </c>
      <c r="AH23" s="14">
        <v>0</v>
      </c>
      <c r="AI23" s="14">
        <v>0</v>
      </c>
      <c r="AJ23" s="27">
        <f t="shared" ref="AJ23:AJ53" si="111">SUM(AK23:AO23)</f>
        <v>2</v>
      </c>
      <c r="AK23" s="14">
        <v>2</v>
      </c>
      <c r="AL23" s="14">
        <v>0</v>
      </c>
      <c r="AM23" s="14">
        <v>0</v>
      </c>
      <c r="AN23" s="14">
        <v>0</v>
      </c>
      <c r="AO23" s="14">
        <v>0</v>
      </c>
      <c r="AP23" s="46">
        <f t="shared" ref="AP23:AP53" si="112">SUM(AQ23)</f>
        <v>0</v>
      </c>
      <c r="AQ23" s="14">
        <v>0</v>
      </c>
      <c r="AR23" s="30">
        <f t="shared" ref="AR23:AR53" si="113">SUM(AS23)</f>
        <v>0</v>
      </c>
      <c r="AS23" s="14">
        <v>0</v>
      </c>
      <c r="AT23" s="30">
        <f t="shared" ref="AT23:AT53" si="114">SUM(AU23:AV23)</f>
        <v>0</v>
      </c>
      <c r="AU23" s="14">
        <v>0</v>
      </c>
      <c r="AV23" s="14">
        <v>0</v>
      </c>
      <c r="AW23" s="30">
        <f t="shared" ref="AW23:AW53" si="115">SUM(AX23)</f>
        <v>0</v>
      </c>
      <c r="AX23" s="14">
        <v>0</v>
      </c>
      <c r="AY23" s="30">
        <f t="shared" ref="AY23:AY53" si="116">SUM(AZ23:BA23)</f>
        <v>0</v>
      </c>
      <c r="AZ23" s="14">
        <v>0</v>
      </c>
      <c r="BA23" s="14">
        <v>0</v>
      </c>
      <c r="BB23" s="29">
        <f t="shared" ref="BB23:BB53" si="117">SUM(BC23:BE23)</f>
        <v>1</v>
      </c>
      <c r="BC23" s="14">
        <v>1</v>
      </c>
      <c r="BD23" s="14">
        <v>0</v>
      </c>
      <c r="BE23" s="14">
        <v>0</v>
      </c>
      <c r="BF23" s="30">
        <f t="shared" ref="BF23:BF53" si="118">SUM(BG23)</f>
        <v>0</v>
      </c>
      <c r="BG23" s="14">
        <v>0</v>
      </c>
      <c r="BH23" s="30">
        <f t="shared" ref="BH23:BH53" si="119">SUM(BI23)</f>
        <v>0</v>
      </c>
      <c r="BI23" s="14">
        <v>0</v>
      </c>
      <c r="BJ23" s="11"/>
      <c r="BK23" s="11"/>
    </row>
    <row r="24" spans="1:63" s="12" customFormat="1" ht="15.75" x14ac:dyDescent="0.25">
      <c r="A24" s="47" t="s">
        <v>24</v>
      </c>
      <c r="B24" s="27">
        <f t="shared" si="89"/>
        <v>14</v>
      </c>
      <c r="C24" s="21">
        <f t="shared" si="90"/>
        <v>10</v>
      </c>
      <c r="D24" s="21">
        <f t="shared" si="91"/>
        <v>0</v>
      </c>
      <c r="E24" s="21">
        <f t="shared" si="91"/>
        <v>0</v>
      </c>
      <c r="F24" s="21">
        <f t="shared" si="92"/>
        <v>0</v>
      </c>
      <c r="G24" s="22">
        <f t="shared" si="93"/>
        <v>0</v>
      </c>
      <c r="H24" s="29">
        <f t="shared" si="93"/>
        <v>4</v>
      </c>
      <c r="I24" s="30">
        <f t="shared" si="94"/>
        <v>11</v>
      </c>
      <c r="J24" s="22">
        <f t="shared" si="95"/>
        <v>7</v>
      </c>
      <c r="K24" s="21">
        <f t="shared" si="96"/>
        <v>0</v>
      </c>
      <c r="L24" s="21">
        <f t="shared" si="97"/>
        <v>0</v>
      </c>
      <c r="M24" s="22">
        <f t="shared" si="98"/>
        <v>0</v>
      </c>
      <c r="N24" s="21">
        <f t="shared" si="99"/>
        <v>0</v>
      </c>
      <c r="O24" s="22">
        <f t="shared" si="100"/>
        <v>4</v>
      </c>
      <c r="P24" s="30">
        <f t="shared" si="101"/>
        <v>3</v>
      </c>
      <c r="Q24" s="24">
        <f t="shared" si="102"/>
        <v>3</v>
      </c>
      <c r="R24" s="24">
        <f t="shared" si="103"/>
        <v>0</v>
      </c>
      <c r="S24" s="21">
        <f t="shared" si="104"/>
        <v>0</v>
      </c>
      <c r="T24" s="24">
        <f t="shared" si="105"/>
        <v>0</v>
      </c>
      <c r="U24" s="30">
        <f t="shared" si="106"/>
        <v>0</v>
      </c>
      <c r="V24" s="24">
        <f t="shared" si="107"/>
        <v>0</v>
      </c>
      <c r="W24" s="27">
        <f t="shared" si="108"/>
        <v>0</v>
      </c>
      <c r="X24" s="14">
        <v>0</v>
      </c>
      <c r="Y24" s="14">
        <v>0</v>
      </c>
      <c r="Z24" s="14">
        <v>0</v>
      </c>
      <c r="AA24" s="27">
        <f t="shared" si="109"/>
        <v>6</v>
      </c>
      <c r="AB24" s="14">
        <v>6</v>
      </c>
      <c r="AC24" s="14">
        <v>0</v>
      </c>
      <c r="AD24" s="14">
        <v>0</v>
      </c>
      <c r="AE24" s="29">
        <f t="shared" si="110"/>
        <v>4</v>
      </c>
      <c r="AF24" s="14">
        <v>0</v>
      </c>
      <c r="AG24" s="14">
        <v>0</v>
      </c>
      <c r="AH24" s="14">
        <v>0</v>
      </c>
      <c r="AI24" s="14">
        <v>4</v>
      </c>
      <c r="AJ24" s="27">
        <f t="shared" si="111"/>
        <v>1</v>
      </c>
      <c r="AK24" s="14">
        <v>1</v>
      </c>
      <c r="AL24" s="14">
        <v>0</v>
      </c>
      <c r="AM24" s="14">
        <v>0</v>
      </c>
      <c r="AN24" s="14">
        <v>0</v>
      </c>
      <c r="AO24" s="14">
        <v>0</v>
      </c>
      <c r="AP24" s="46">
        <f t="shared" si="112"/>
        <v>0</v>
      </c>
      <c r="AQ24" s="14">
        <v>0</v>
      </c>
      <c r="AR24" s="30">
        <f t="shared" si="113"/>
        <v>0</v>
      </c>
      <c r="AS24" s="14">
        <v>0</v>
      </c>
      <c r="AT24" s="30">
        <f t="shared" si="114"/>
        <v>0</v>
      </c>
      <c r="AU24" s="14">
        <v>0</v>
      </c>
      <c r="AV24" s="14">
        <v>0</v>
      </c>
      <c r="AW24" s="30">
        <f t="shared" si="115"/>
        <v>0</v>
      </c>
      <c r="AX24" s="14">
        <v>0</v>
      </c>
      <c r="AY24" s="30">
        <f t="shared" si="116"/>
        <v>1</v>
      </c>
      <c r="AZ24" s="14">
        <v>1</v>
      </c>
      <c r="BA24" s="14">
        <v>0</v>
      </c>
      <c r="BB24" s="29">
        <f t="shared" si="117"/>
        <v>2</v>
      </c>
      <c r="BC24" s="14">
        <v>2</v>
      </c>
      <c r="BD24" s="14">
        <v>0</v>
      </c>
      <c r="BE24" s="14">
        <v>0</v>
      </c>
      <c r="BF24" s="30">
        <f t="shared" si="118"/>
        <v>0</v>
      </c>
      <c r="BG24" s="14">
        <v>0</v>
      </c>
      <c r="BH24" s="30">
        <f t="shared" si="119"/>
        <v>0</v>
      </c>
      <c r="BI24" s="14">
        <v>0</v>
      </c>
      <c r="BJ24" s="11"/>
      <c r="BK24" s="11"/>
    </row>
    <row r="25" spans="1:63" s="12" customFormat="1" ht="15.75" x14ac:dyDescent="0.25">
      <c r="A25" s="47" t="s">
        <v>25</v>
      </c>
      <c r="B25" s="27">
        <f t="shared" si="89"/>
        <v>30</v>
      </c>
      <c r="C25" s="21">
        <f t="shared" si="90"/>
        <v>11</v>
      </c>
      <c r="D25" s="21">
        <f t="shared" si="91"/>
        <v>0</v>
      </c>
      <c r="E25" s="21">
        <f t="shared" si="91"/>
        <v>0</v>
      </c>
      <c r="F25" s="21">
        <f t="shared" si="92"/>
        <v>4</v>
      </c>
      <c r="G25" s="22">
        <f t="shared" si="93"/>
        <v>1</v>
      </c>
      <c r="H25" s="29">
        <f t="shared" si="93"/>
        <v>14</v>
      </c>
      <c r="I25" s="30">
        <f t="shared" si="94"/>
        <v>26</v>
      </c>
      <c r="J25" s="22">
        <f t="shared" si="95"/>
        <v>7</v>
      </c>
      <c r="K25" s="21">
        <f t="shared" si="96"/>
        <v>0</v>
      </c>
      <c r="L25" s="21">
        <f t="shared" si="97"/>
        <v>0</v>
      </c>
      <c r="M25" s="22">
        <f t="shared" si="98"/>
        <v>4</v>
      </c>
      <c r="N25" s="21">
        <f t="shared" si="99"/>
        <v>1</v>
      </c>
      <c r="O25" s="22">
        <f t="shared" si="100"/>
        <v>14</v>
      </c>
      <c r="P25" s="30">
        <f t="shared" si="101"/>
        <v>4</v>
      </c>
      <c r="Q25" s="24">
        <f t="shared" si="102"/>
        <v>4</v>
      </c>
      <c r="R25" s="24">
        <f t="shared" si="103"/>
        <v>0</v>
      </c>
      <c r="S25" s="21">
        <f t="shared" si="104"/>
        <v>0</v>
      </c>
      <c r="T25" s="24">
        <f t="shared" si="105"/>
        <v>0</v>
      </c>
      <c r="U25" s="30">
        <f t="shared" si="106"/>
        <v>0</v>
      </c>
      <c r="V25" s="24">
        <f t="shared" si="107"/>
        <v>0</v>
      </c>
      <c r="W25" s="27">
        <f t="shared" si="108"/>
        <v>0</v>
      </c>
      <c r="X25" s="14">
        <v>0</v>
      </c>
      <c r="Y25" s="14">
        <v>0</v>
      </c>
      <c r="Z25" s="14">
        <v>0</v>
      </c>
      <c r="AA25" s="27">
        <f t="shared" si="109"/>
        <v>7</v>
      </c>
      <c r="AB25" s="14">
        <v>7</v>
      </c>
      <c r="AC25" s="14">
        <v>0</v>
      </c>
      <c r="AD25" s="14">
        <v>0</v>
      </c>
      <c r="AE25" s="29">
        <f t="shared" si="110"/>
        <v>19</v>
      </c>
      <c r="AF25" s="14">
        <v>4</v>
      </c>
      <c r="AG25" s="14">
        <v>0</v>
      </c>
      <c r="AH25" s="14">
        <v>1</v>
      </c>
      <c r="AI25" s="14">
        <v>14</v>
      </c>
      <c r="AJ25" s="27">
        <f t="shared" si="111"/>
        <v>0</v>
      </c>
      <c r="AK25" s="14">
        <v>0</v>
      </c>
      <c r="AL25" s="14">
        <v>0</v>
      </c>
      <c r="AM25" s="14">
        <v>0</v>
      </c>
      <c r="AN25" s="14">
        <v>0</v>
      </c>
      <c r="AO25" s="14">
        <v>0</v>
      </c>
      <c r="AP25" s="46">
        <f t="shared" si="112"/>
        <v>0</v>
      </c>
      <c r="AQ25" s="14">
        <v>0</v>
      </c>
      <c r="AR25" s="30">
        <f t="shared" si="113"/>
        <v>0</v>
      </c>
      <c r="AS25" s="14">
        <v>0</v>
      </c>
      <c r="AT25" s="30">
        <f t="shared" si="114"/>
        <v>0</v>
      </c>
      <c r="AU25" s="14">
        <v>0</v>
      </c>
      <c r="AV25" s="14">
        <v>0</v>
      </c>
      <c r="AW25" s="30">
        <f t="shared" si="115"/>
        <v>0</v>
      </c>
      <c r="AX25" s="14">
        <v>0</v>
      </c>
      <c r="AY25" s="30">
        <f t="shared" si="116"/>
        <v>3</v>
      </c>
      <c r="AZ25" s="14">
        <v>3</v>
      </c>
      <c r="BA25" s="14">
        <v>0</v>
      </c>
      <c r="BB25" s="29">
        <f t="shared" si="117"/>
        <v>1</v>
      </c>
      <c r="BC25" s="14">
        <v>1</v>
      </c>
      <c r="BD25" s="14">
        <v>0</v>
      </c>
      <c r="BE25" s="14">
        <v>0</v>
      </c>
      <c r="BF25" s="30">
        <f t="shared" si="118"/>
        <v>0</v>
      </c>
      <c r="BG25" s="14">
        <v>0</v>
      </c>
      <c r="BH25" s="30">
        <f t="shared" si="119"/>
        <v>0</v>
      </c>
      <c r="BI25" s="14">
        <v>0</v>
      </c>
      <c r="BJ25" s="11"/>
      <c r="BK25" s="11"/>
    </row>
    <row r="26" spans="1:63" s="12" customFormat="1" ht="15.75" x14ac:dyDescent="0.25">
      <c r="A26" s="47" t="s">
        <v>26</v>
      </c>
      <c r="B26" s="27">
        <f t="shared" si="89"/>
        <v>11</v>
      </c>
      <c r="C26" s="21">
        <f t="shared" si="90"/>
        <v>7</v>
      </c>
      <c r="D26" s="21">
        <f t="shared" si="91"/>
        <v>0</v>
      </c>
      <c r="E26" s="21">
        <f t="shared" si="91"/>
        <v>0</v>
      </c>
      <c r="F26" s="21">
        <f t="shared" si="92"/>
        <v>0</v>
      </c>
      <c r="G26" s="22">
        <f t="shared" si="93"/>
        <v>0</v>
      </c>
      <c r="H26" s="29">
        <f t="shared" si="93"/>
        <v>4</v>
      </c>
      <c r="I26" s="30">
        <f t="shared" si="94"/>
        <v>9</v>
      </c>
      <c r="J26" s="22">
        <f t="shared" si="95"/>
        <v>5</v>
      </c>
      <c r="K26" s="21">
        <f t="shared" si="96"/>
        <v>0</v>
      </c>
      <c r="L26" s="21">
        <f t="shared" si="97"/>
        <v>0</v>
      </c>
      <c r="M26" s="22">
        <f t="shared" si="98"/>
        <v>0</v>
      </c>
      <c r="N26" s="21">
        <f t="shared" si="99"/>
        <v>0</v>
      </c>
      <c r="O26" s="22">
        <f t="shared" si="100"/>
        <v>4</v>
      </c>
      <c r="P26" s="30">
        <f t="shared" si="101"/>
        <v>2</v>
      </c>
      <c r="Q26" s="24">
        <f t="shared" si="102"/>
        <v>2</v>
      </c>
      <c r="R26" s="24">
        <f t="shared" si="103"/>
        <v>0</v>
      </c>
      <c r="S26" s="21">
        <f t="shared" si="104"/>
        <v>0</v>
      </c>
      <c r="T26" s="24">
        <f t="shared" si="105"/>
        <v>0</v>
      </c>
      <c r="U26" s="30">
        <f t="shared" si="106"/>
        <v>0</v>
      </c>
      <c r="V26" s="24">
        <f t="shared" si="107"/>
        <v>0</v>
      </c>
      <c r="W26" s="27">
        <f t="shared" si="108"/>
        <v>0</v>
      </c>
      <c r="X26" s="14">
        <v>0</v>
      </c>
      <c r="Y26" s="14">
        <v>0</v>
      </c>
      <c r="Z26" s="14">
        <v>0</v>
      </c>
      <c r="AA26" s="27">
        <f t="shared" si="109"/>
        <v>5</v>
      </c>
      <c r="AB26" s="14">
        <v>5</v>
      </c>
      <c r="AC26" s="14">
        <v>0</v>
      </c>
      <c r="AD26" s="14">
        <v>0</v>
      </c>
      <c r="AE26" s="29">
        <f t="shared" si="110"/>
        <v>4</v>
      </c>
      <c r="AF26" s="14">
        <v>0</v>
      </c>
      <c r="AG26" s="14">
        <v>0</v>
      </c>
      <c r="AH26" s="14">
        <v>0</v>
      </c>
      <c r="AI26" s="14">
        <v>4</v>
      </c>
      <c r="AJ26" s="27">
        <f t="shared" si="111"/>
        <v>0</v>
      </c>
      <c r="AK26" s="14">
        <v>0</v>
      </c>
      <c r="AL26" s="14">
        <v>0</v>
      </c>
      <c r="AM26" s="14">
        <v>0</v>
      </c>
      <c r="AN26" s="14">
        <v>0</v>
      </c>
      <c r="AO26" s="14">
        <v>0</v>
      </c>
      <c r="AP26" s="46">
        <f t="shared" si="112"/>
        <v>0</v>
      </c>
      <c r="AQ26" s="14">
        <v>0</v>
      </c>
      <c r="AR26" s="30">
        <f t="shared" si="113"/>
        <v>0</v>
      </c>
      <c r="AS26" s="14">
        <v>0</v>
      </c>
      <c r="AT26" s="30">
        <f t="shared" si="114"/>
        <v>0</v>
      </c>
      <c r="AU26" s="14">
        <v>0</v>
      </c>
      <c r="AV26" s="14">
        <v>0</v>
      </c>
      <c r="AW26" s="30">
        <f t="shared" si="115"/>
        <v>0</v>
      </c>
      <c r="AX26" s="14">
        <v>0</v>
      </c>
      <c r="AY26" s="30">
        <f t="shared" si="116"/>
        <v>2</v>
      </c>
      <c r="AZ26" s="14">
        <v>2</v>
      </c>
      <c r="BA26" s="14">
        <v>0</v>
      </c>
      <c r="BB26" s="29">
        <f t="shared" si="117"/>
        <v>0</v>
      </c>
      <c r="BC26" s="14">
        <v>0</v>
      </c>
      <c r="BD26" s="14">
        <v>0</v>
      </c>
      <c r="BE26" s="14">
        <v>0</v>
      </c>
      <c r="BF26" s="30">
        <f t="shared" si="118"/>
        <v>0</v>
      </c>
      <c r="BG26" s="14">
        <v>0</v>
      </c>
      <c r="BH26" s="30">
        <f t="shared" si="119"/>
        <v>0</v>
      </c>
      <c r="BI26" s="14">
        <v>0</v>
      </c>
      <c r="BJ26" s="11"/>
      <c r="BK26" s="11"/>
    </row>
    <row r="27" spans="1:63" s="12" customFormat="1" ht="15.75" x14ac:dyDescent="0.25">
      <c r="A27" s="47" t="s">
        <v>29</v>
      </c>
      <c r="B27" s="27">
        <f t="shared" si="89"/>
        <v>28</v>
      </c>
      <c r="C27" s="21">
        <f t="shared" si="90"/>
        <v>13</v>
      </c>
      <c r="D27" s="21">
        <f t="shared" si="91"/>
        <v>1</v>
      </c>
      <c r="E27" s="21">
        <f t="shared" si="91"/>
        <v>2</v>
      </c>
      <c r="F27" s="21">
        <f t="shared" si="92"/>
        <v>11</v>
      </c>
      <c r="G27" s="22">
        <f t="shared" si="93"/>
        <v>1</v>
      </c>
      <c r="H27" s="29">
        <f t="shared" si="93"/>
        <v>0</v>
      </c>
      <c r="I27" s="30">
        <f t="shared" si="94"/>
        <v>20</v>
      </c>
      <c r="J27" s="22">
        <f t="shared" si="95"/>
        <v>5</v>
      </c>
      <c r="K27" s="21">
        <f t="shared" si="96"/>
        <v>1</v>
      </c>
      <c r="L27" s="21">
        <f t="shared" si="97"/>
        <v>2</v>
      </c>
      <c r="M27" s="22">
        <f t="shared" si="98"/>
        <v>11</v>
      </c>
      <c r="N27" s="21">
        <f t="shared" si="99"/>
        <v>1</v>
      </c>
      <c r="O27" s="22">
        <f t="shared" si="100"/>
        <v>0</v>
      </c>
      <c r="P27" s="30">
        <f t="shared" si="101"/>
        <v>8</v>
      </c>
      <c r="Q27" s="24">
        <f t="shared" si="102"/>
        <v>8</v>
      </c>
      <c r="R27" s="24">
        <f t="shared" si="103"/>
        <v>0</v>
      </c>
      <c r="S27" s="21">
        <f t="shared" si="104"/>
        <v>0</v>
      </c>
      <c r="T27" s="24">
        <f t="shared" si="105"/>
        <v>0</v>
      </c>
      <c r="U27" s="30">
        <f t="shared" si="106"/>
        <v>0</v>
      </c>
      <c r="V27" s="24">
        <f t="shared" si="107"/>
        <v>0</v>
      </c>
      <c r="W27" s="27">
        <f t="shared" si="108"/>
        <v>1</v>
      </c>
      <c r="X27" s="14">
        <v>0</v>
      </c>
      <c r="Y27" s="14">
        <v>1</v>
      </c>
      <c r="Z27" s="14">
        <v>0</v>
      </c>
      <c r="AA27" s="27">
        <f t="shared" si="109"/>
        <v>7</v>
      </c>
      <c r="AB27" s="14">
        <v>4</v>
      </c>
      <c r="AC27" s="14">
        <v>1</v>
      </c>
      <c r="AD27" s="14">
        <v>2</v>
      </c>
      <c r="AE27" s="29">
        <f t="shared" si="110"/>
        <v>11</v>
      </c>
      <c r="AF27" s="14">
        <v>10</v>
      </c>
      <c r="AG27" s="14">
        <v>0</v>
      </c>
      <c r="AH27" s="14">
        <v>1</v>
      </c>
      <c r="AI27" s="14">
        <v>0</v>
      </c>
      <c r="AJ27" s="27">
        <f t="shared" si="111"/>
        <v>1</v>
      </c>
      <c r="AK27" s="14">
        <v>1</v>
      </c>
      <c r="AL27" s="14">
        <v>0</v>
      </c>
      <c r="AM27" s="14">
        <v>0</v>
      </c>
      <c r="AN27" s="14">
        <v>0</v>
      </c>
      <c r="AO27" s="14">
        <v>0</v>
      </c>
      <c r="AP27" s="46">
        <f t="shared" si="112"/>
        <v>1</v>
      </c>
      <c r="AQ27" s="14">
        <v>1</v>
      </c>
      <c r="AR27" s="30">
        <f t="shared" si="113"/>
        <v>0</v>
      </c>
      <c r="AS27" s="14">
        <v>0</v>
      </c>
      <c r="AT27" s="30">
        <f t="shared" si="114"/>
        <v>0</v>
      </c>
      <c r="AU27" s="14">
        <v>0</v>
      </c>
      <c r="AV27" s="14">
        <v>0</v>
      </c>
      <c r="AW27" s="30">
        <f t="shared" si="115"/>
        <v>0</v>
      </c>
      <c r="AX27" s="14">
        <v>0</v>
      </c>
      <c r="AY27" s="30">
        <f t="shared" si="116"/>
        <v>5</v>
      </c>
      <c r="AZ27" s="14">
        <v>5</v>
      </c>
      <c r="BA27" s="14">
        <v>0</v>
      </c>
      <c r="BB27" s="29">
        <f t="shared" si="117"/>
        <v>2</v>
      </c>
      <c r="BC27" s="14">
        <v>2</v>
      </c>
      <c r="BD27" s="14">
        <v>0</v>
      </c>
      <c r="BE27" s="14">
        <v>0</v>
      </c>
      <c r="BF27" s="30">
        <f t="shared" si="118"/>
        <v>0</v>
      </c>
      <c r="BG27" s="14">
        <v>0</v>
      </c>
      <c r="BH27" s="30">
        <f t="shared" si="119"/>
        <v>0</v>
      </c>
      <c r="BI27" s="14">
        <v>0</v>
      </c>
      <c r="BJ27" s="11"/>
      <c r="BK27" s="11"/>
    </row>
    <row r="28" spans="1:63" s="12" customFormat="1" ht="15.75" x14ac:dyDescent="0.25">
      <c r="A28" s="47" t="s">
        <v>30</v>
      </c>
      <c r="B28" s="27">
        <f t="shared" si="89"/>
        <v>5</v>
      </c>
      <c r="C28" s="21">
        <f t="shared" si="90"/>
        <v>2</v>
      </c>
      <c r="D28" s="21">
        <f t="shared" si="91"/>
        <v>0</v>
      </c>
      <c r="E28" s="21">
        <f t="shared" si="91"/>
        <v>1</v>
      </c>
      <c r="F28" s="21">
        <f t="shared" si="92"/>
        <v>2</v>
      </c>
      <c r="G28" s="22">
        <f t="shared" si="93"/>
        <v>0</v>
      </c>
      <c r="H28" s="29">
        <f t="shared" si="93"/>
        <v>0</v>
      </c>
      <c r="I28" s="30">
        <f t="shared" si="94"/>
        <v>3</v>
      </c>
      <c r="J28" s="22">
        <f t="shared" si="95"/>
        <v>1</v>
      </c>
      <c r="K28" s="21">
        <f t="shared" si="96"/>
        <v>0</v>
      </c>
      <c r="L28" s="21">
        <f t="shared" si="97"/>
        <v>0</v>
      </c>
      <c r="M28" s="22">
        <f t="shared" si="98"/>
        <v>2</v>
      </c>
      <c r="N28" s="21">
        <f t="shared" si="99"/>
        <v>0</v>
      </c>
      <c r="O28" s="22">
        <f t="shared" si="100"/>
        <v>0</v>
      </c>
      <c r="P28" s="30">
        <f t="shared" si="101"/>
        <v>2</v>
      </c>
      <c r="Q28" s="24">
        <f t="shared" si="102"/>
        <v>1</v>
      </c>
      <c r="R28" s="24">
        <f t="shared" si="103"/>
        <v>0</v>
      </c>
      <c r="S28" s="21">
        <f t="shared" si="104"/>
        <v>1</v>
      </c>
      <c r="T28" s="24">
        <f t="shared" si="105"/>
        <v>0</v>
      </c>
      <c r="U28" s="30">
        <f t="shared" si="106"/>
        <v>0</v>
      </c>
      <c r="V28" s="24">
        <f t="shared" si="107"/>
        <v>0</v>
      </c>
      <c r="W28" s="27">
        <f t="shared" si="108"/>
        <v>0</v>
      </c>
      <c r="X28" s="14">
        <v>0</v>
      </c>
      <c r="Y28" s="14">
        <v>0</v>
      </c>
      <c r="Z28" s="14">
        <v>0</v>
      </c>
      <c r="AA28" s="27">
        <f t="shared" si="109"/>
        <v>1</v>
      </c>
      <c r="AB28" s="14">
        <v>1</v>
      </c>
      <c r="AC28" s="14">
        <v>0</v>
      </c>
      <c r="AD28" s="14">
        <v>0</v>
      </c>
      <c r="AE28" s="29">
        <f t="shared" si="110"/>
        <v>2</v>
      </c>
      <c r="AF28" s="14">
        <v>2</v>
      </c>
      <c r="AG28" s="14">
        <v>0</v>
      </c>
      <c r="AH28" s="14">
        <v>0</v>
      </c>
      <c r="AI28" s="14">
        <v>0</v>
      </c>
      <c r="AJ28" s="27">
        <f t="shared" si="111"/>
        <v>0</v>
      </c>
      <c r="AK28" s="14">
        <v>0</v>
      </c>
      <c r="AL28" s="14">
        <v>0</v>
      </c>
      <c r="AM28" s="14">
        <v>0</v>
      </c>
      <c r="AN28" s="14">
        <v>0</v>
      </c>
      <c r="AO28" s="14">
        <v>0</v>
      </c>
      <c r="AP28" s="46">
        <f t="shared" si="112"/>
        <v>0</v>
      </c>
      <c r="AQ28" s="14">
        <v>0</v>
      </c>
      <c r="AR28" s="30">
        <f t="shared" si="113"/>
        <v>0</v>
      </c>
      <c r="AS28" s="14">
        <v>0</v>
      </c>
      <c r="AT28" s="30">
        <f t="shared" si="114"/>
        <v>0</v>
      </c>
      <c r="AU28" s="14">
        <v>0</v>
      </c>
      <c r="AV28" s="14">
        <v>0</v>
      </c>
      <c r="AW28" s="30">
        <f t="shared" si="115"/>
        <v>0</v>
      </c>
      <c r="AX28" s="14">
        <v>0</v>
      </c>
      <c r="AY28" s="30">
        <f t="shared" si="116"/>
        <v>2</v>
      </c>
      <c r="AZ28" s="14">
        <v>1</v>
      </c>
      <c r="BA28" s="14">
        <v>1</v>
      </c>
      <c r="BB28" s="29">
        <f t="shared" si="117"/>
        <v>0</v>
      </c>
      <c r="BC28" s="14">
        <v>0</v>
      </c>
      <c r="BD28" s="14">
        <v>0</v>
      </c>
      <c r="BE28" s="14">
        <v>0</v>
      </c>
      <c r="BF28" s="30">
        <f t="shared" si="118"/>
        <v>0</v>
      </c>
      <c r="BG28" s="14">
        <v>0</v>
      </c>
      <c r="BH28" s="30">
        <f t="shared" si="119"/>
        <v>0</v>
      </c>
      <c r="BI28" s="14">
        <v>0</v>
      </c>
      <c r="BJ28" s="11"/>
      <c r="BK28" s="11"/>
    </row>
    <row r="29" spans="1:63" s="12" customFormat="1" ht="15.75" x14ac:dyDescent="0.25">
      <c r="A29" s="47" t="s">
        <v>27</v>
      </c>
      <c r="B29" s="27">
        <f t="shared" si="89"/>
        <v>48</v>
      </c>
      <c r="C29" s="21">
        <f t="shared" si="90"/>
        <v>27</v>
      </c>
      <c r="D29" s="21">
        <f t="shared" si="91"/>
        <v>0</v>
      </c>
      <c r="E29" s="21">
        <f t="shared" si="91"/>
        <v>1</v>
      </c>
      <c r="F29" s="21">
        <f t="shared" si="92"/>
        <v>11</v>
      </c>
      <c r="G29" s="22">
        <f t="shared" si="93"/>
        <v>0</v>
      </c>
      <c r="H29" s="29">
        <f t="shared" si="93"/>
        <v>9</v>
      </c>
      <c r="I29" s="30">
        <f t="shared" si="94"/>
        <v>44</v>
      </c>
      <c r="J29" s="22">
        <f t="shared" si="95"/>
        <v>23</v>
      </c>
      <c r="K29" s="21">
        <f t="shared" si="96"/>
        <v>0</v>
      </c>
      <c r="L29" s="21">
        <f t="shared" si="97"/>
        <v>1</v>
      </c>
      <c r="M29" s="22">
        <f t="shared" si="98"/>
        <v>11</v>
      </c>
      <c r="N29" s="21">
        <f t="shared" si="99"/>
        <v>0</v>
      </c>
      <c r="O29" s="22">
        <f t="shared" si="100"/>
        <v>9</v>
      </c>
      <c r="P29" s="30">
        <f t="shared" si="101"/>
        <v>4</v>
      </c>
      <c r="Q29" s="24">
        <f t="shared" si="102"/>
        <v>4</v>
      </c>
      <c r="R29" s="24">
        <f t="shared" si="103"/>
        <v>0</v>
      </c>
      <c r="S29" s="21">
        <f t="shared" si="104"/>
        <v>0</v>
      </c>
      <c r="T29" s="24">
        <f t="shared" si="105"/>
        <v>0</v>
      </c>
      <c r="U29" s="30">
        <f t="shared" si="106"/>
        <v>0</v>
      </c>
      <c r="V29" s="24">
        <f t="shared" si="107"/>
        <v>0</v>
      </c>
      <c r="W29" s="27">
        <f t="shared" si="108"/>
        <v>6</v>
      </c>
      <c r="X29" s="14">
        <v>0</v>
      </c>
      <c r="Y29" s="14">
        <v>6</v>
      </c>
      <c r="Z29" s="14">
        <v>0</v>
      </c>
      <c r="AA29" s="27">
        <f t="shared" si="109"/>
        <v>23</v>
      </c>
      <c r="AB29" s="14">
        <v>22</v>
      </c>
      <c r="AC29" s="14">
        <v>0</v>
      </c>
      <c r="AD29" s="14">
        <v>1</v>
      </c>
      <c r="AE29" s="29">
        <f t="shared" si="110"/>
        <v>14</v>
      </c>
      <c r="AF29" s="14">
        <v>5</v>
      </c>
      <c r="AG29" s="14">
        <v>0</v>
      </c>
      <c r="AH29" s="14">
        <v>0</v>
      </c>
      <c r="AI29" s="14">
        <v>9</v>
      </c>
      <c r="AJ29" s="27">
        <f t="shared" si="111"/>
        <v>1</v>
      </c>
      <c r="AK29" s="14">
        <v>1</v>
      </c>
      <c r="AL29" s="14">
        <v>0</v>
      </c>
      <c r="AM29" s="14">
        <v>0</v>
      </c>
      <c r="AN29" s="14">
        <v>0</v>
      </c>
      <c r="AO29" s="14">
        <v>0</v>
      </c>
      <c r="AP29" s="46">
        <f t="shared" si="112"/>
        <v>0</v>
      </c>
      <c r="AQ29" s="14">
        <v>0</v>
      </c>
      <c r="AR29" s="30">
        <f t="shared" si="113"/>
        <v>0</v>
      </c>
      <c r="AS29" s="14">
        <v>0</v>
      </c>
      <c r="AT29" s="30">
        <f t="shared" si="114"/>
        <v>0</v>
      </c>
      <c r="AU29" s="14">
        <v>0</v>
      </c>
      <c r="AV29" s="14">
        <v>0</v>
      </c>
      <c r="AW29" s="30">
        <f t="shared" si="115"/>
        <v>0</v>
      </c>
      <c r="AX29" s="14">
        <v>0</v>
      </c>
      <c r="AY29" s="30">
        <f t="shared" si="116"/>
        <v>3</v>
      </c>
      <c r="AZ29" s="14">
        <v>3</v>
      </c>
      <c r="BA29" s="14">
        <v>0</v>
      </c>
      <c r="BB29" s="29">
        <f t="shared" si="117"/>
        <v>1</v>
      </c>
      <c r="BC29" s="14">
        <v>1</v>
      </c>
      <c r="BD29" s="14">
        <v>0</v>
      </c>
      <c r="BE29" s="14">
        <v>0</v>
      </c>
      <c r="BF29" s="30">
        <f t="shared" si="118"/>
        <v>0</v>
      </c>
      <c r="BG29" s="14">
        <v>0</v>
      </c>
      <c r="BH29" s="30">
        <f t="shared" si="119"/>
        <v>0</v>
      </c>
      <c r="BI29" s="14">
        <v>0</v>
      </c>
      <c r="BJ29" s="11"/>
      <c r="BK29" s="11"/>
    </row>
    <row r="30" spans="1:63" s="12" customFormat="1" ht="15.75" x14ac:dyDescent="0.25">
      <c r="A30" s="47" t="s">
        <v>28</v>
      </c>
      <c r="B30" s="27">
        <f t="shared" si="89"/>
        <v>49</v>
      </c>
      <c r="C30" s="21">
        <f t="shared" si="90"/>
        <v>18</v>
      </c>
      <c r="D30" s="21">
        <f t="shared" si="91"/>
        <v>0</v>
      </c>
      <c r="E30" s="21">
        <f t="shared" si="91"/>
        <v>0</v>
      </c>
      <c r="F30" s="21">
        <f t="shared" si="92"/>
        <v>3</v>
      </c>
      <c r="G30" s="22">
        <f t="shared" si="93"/>
        <v>4</v>
      </c>
      <c r="H30" s="29">
        <f t="shared" si="93"/>
        <v>24</v>
      </c>
      <c r="I30" s="30">
        <f t="shared" si="94"/>
        <v>44</v>
      </c>
      <c r="J30" s="22">
        <f t="shared" si="95"/>
        <v>13</v>
      </c>
      <c r="K30" s="21">
        <f t="shared" si="96"/>
        <v>0</v>
      </c>
      <c r="L30" s="21">
        <f t="shared" si="97"/>
        <v>0</v>
      </c>
      <c r="M30" s="22">
        <f t="shared" si="98"/>
        <v>3</v>
      </c>
      <c r="N30" s="21">
        <f t="shared" si="99"/>
        <v>4</v>
      </c>
      <c r="O30" s="22">
        <f t="shared" si="100"/>
        <v>24</v>
      </c>
      <c r="P30" s="30">
        <f t="shared" si="101"/>
        <v>5</v>
      </c>
      <c r="Q30" s="24">
        <f t="shared" si="102"/>
        <v>5</v>
      </c>
      <c r="R30" s="24">
        <f t="shared" si="103"/>
        <v>0</v>
      </c>
      <c r="S30" s="21">
        <f t="shared" si="104"/>
        <v>0</v>
      </c>
      <c r="T30" s="24">
        <f t="shared" si="105"/>
        <v>0</v>
      </c>
      <c r="U30" s="30">
        <f t="shared" si="106"/>
        <v>0</v>
      </c>
      <c r="V30" s="24">
        <f t="shared" si="107"/>
        <v>0</v>
      </c>
      <c r="W30" s="27">
        <f t="shared" si="108"/>
        <v>0</v>
      </c>
      <c r="X30" s="14">
        <v>0</v>
      </c>
      <c r="Y30" s="14">
        <v>0</v>
      </c>
      <c r="Z30" s="14">
        <v>0</v>
      </c>
      <c r="AA30" s="27">
        <f t="shared" si="109"/>
        <v>10</v>
      </c>
      <c r="AB30" s="14">
        <v>10</v>
      </c>
      <c r="AC30" s="14">
        <v>0</v>
      </c>
      <c r="AD30" s="14">
        <v>0</v>
      </c>
      <c r="AE30" s="29">
        <f t="shared" si="110"/>
        <v>31</v>
      </c>
      <c r="AF30" s="14">
        <v>3</v>
      </c>
      <c r="AG30" s="14">
        <v>0</v>
      </c>
      <c r="AH30" s="14">
        <v>4</v>
      </c>
      <c r="AI30" s="14">
        <v>24</v>
      </c>
      <c r="AJ30" s="27">
        <f t="shared" si="111"/>
        <v>3</v>
      </c>
      <c r="AK30" s="14">
        <v>3</v>
      </c>
      <c r="AL30" s="14">
        <v>0</v>
      </c>
      <c r="AM30" s="14">
        <v>0</v>
      </c>
      <c r="AN30" s="14">
        <v>0</v>
      </c>
      <c r="AO30" s="14">
        <v>0</v>
      </c>
      <c r="AP30" s="46">
        <f t="shared" si="112"/>
        <v>0</v>
      </c>
      <c r="AQ30" s="14">
        <v>0</v>
      </c>
      <c r="AR30" s="30">
        <f t="shared" si="113"/>
        <v>0</v>
      </c>
      <c r="AS30" s="14">
        <v>0</v>
      </c>
      <c r="AT30" s="30">
        <f t="shared" si="114"/>
        <v>0</v>
      </c>
      <c r="AU30" s="14">
        <v>0</v>
      </c>
      <c r="AV30" s="14">
        <v>0</v>
      </c>
      <c r="AW30" s="30">
        <f t="shared" si="115"/>
        <v>0</v>
      </c>
      <c r="AX30" s="14">
        <v>0</v>
      </c>
      <c r="AY30" s="30">
        <f t="shared" si="116"/>
        <v>3</v>
      </c>
      <c r="AZ30" s="14">
        <v>3</v>
      </c>
      <c r="BA30" s="14">
        <v>0</v>
      </c>
      <c r="BB30" s="29">
        <f t="shared" si="117"/>
        <v>2</v>
      </c>
      <c r="BC30" s="14">
        <v>2</v>
      </c>
      <c r="BD30" s="14">
        <v>0</v>
      </c>
      <c r="BE30" s="14">
        <v>0</v>
      </c>
      <c r="BF30" s="30">
        <f t="shared" si="118"/>
        <v>0</v>
      </c>
      <c r="BG30" s="14">
        <v>0</v>
      </c>
      <c r="BH30" s="30">
        <f t="shared" si="119"/>
        <v>0</v>
      </c>
      <c r="BI30" s="14">
        <v>0</v>
      </c>
      <c r="BJ30" s="11"/>
      <c r="BK30" s="11"/>
    </row>
    <row r="31" spans="1:63" s="12" customFormat="1" ht="15.75" x14ac:dyDescent="0.25">
      <c r="A31" s="47" t="s">
        <v>31</v>
      </c>
      <c r="B31" s="27">
        <f t="shared" si="89"/>
        <v>40</v>
      </c>
      <c r="C31" s="21">
        <f t="shared" si="90"/>
        <v>19</v>
      </c>
      <c r="D31" s="21">
        <f t="shared" si="91"/>
        <v>0</v>
      </c>
      <c r="E31" s="21">
        <f t="shared" si="91"/>
        <v>3</v>
      </c>
      <c r="F31" s="21">
        <f t="shared" si="92"/>
        <v>0</v>
      </c>
      <c r="G31" s="22">
        <f t="shared" si="93"/>
        <v>0</v>
      </c>
      <c r="H31" s="29">
        <f t="shared" si="93"/>
        <v>18</v>
      </c>
      <c r="I31" s="30">
        <f t="shared" si="94"/>
        <v>38</v>
      </c>
      <c r="J31" s="22">
        <f t="shared" si="95"/>
        <v>18</v>
      </c>
      <c r="K31" s="21">
        <f t="shared" si="96"/>
        <v>0</v>
      </c>
      <c r="L31" s="21">
        <f t="shared" si="97"/>
        <v>2</v>
      </c>
      <c r="M31" s="22">
        <f t="shared" si="98"/>
        <v>0</v>
      </c>
      <c r="N31" s="21">
        <f t="shared" si="99"/>
        <v>0</v>
      </c>
      <c r="O31" s="22">
        <f t="shared" si="100"/>
        <v>18</v>
      </c>
      <c r="P31" s="30">
        <f t="shared" si="101"/>
        <v>2</v>
      </c>
      <c r="Q31" s="24">
        <f t="shared" si="102"/>
        <v>1</v>
      </c>
      <c r="R31" s="24">
        <f t="shared" si="103"/>
        <v>0</v>
      </c>
      <c r="S31" s="21">
        <f t="shared" si="104"/>
        <v>1</v>
      </c>
      <c r="T31" s="24">
        <f t="shared" si="105"/>
        <v>0</v>
      </c>
      <c r="U31" s="30">
        <f t="shared" si="106"/>
        <v>0</v>
      </c>
      <c r="V31" s="24">
        <f t="shared" si="107"/>
        <v>0</v>
      </c>
      <c r="W31" s="27">
        <f t="shared" si="108"/>
        <v>0</v>
      </c>
      <c r="X31" s="14">
        <v>0</v>
      </c>
      <c r="Y31" s="14">
        <v>0</v>
      </c>
      <c r="Z31" s="14">
        <v>0</v>
      </c>
      <c r="AA31" s="27">
        <f t="shared" si="109"/>
        <v>17</v>
      </c>
      <c r="AB31" s="14">
        <v>16</v>
      </c>
      <c r="AC31" s="14">
        <v>0</v>
      </c>
      <c r="AD31" s="14">
        <v>1</v>
      </c>
      <c r="AE31" s="29">
        <f t="shared" si="110"/>
        <v>19</v>
      </c>
      <c r="AF31" s="14">
        <v>0</v>
      </c>
      <c r="AG31" s="14">
        <v>1</v>
      </c>
      <c r="AH31" s="14">
        <v>0</v>
      </c>
      <c r="AI31" s="14">
        <v>18</v>
      </c>
      <c r="AJ31" s="27">
        <f t="shared" si="111"/>
        <v>2</v>
      </c>
      <c r="AK31" s="14">
        <v>2</v>
      </c>
      <c r="AL31" s="14">
        <v>0</v>
      </c>
      <c r="AM31" s="14">
        <v>0</v>
      </c>
      <c r="AN31" s="14">
        <v>0</v>
      </c>
      <c r="AO31" s="14">
        <v>0</v>
      </c>
      <c r="AP31" s="46">
        <f t="shared" si="112"/>
        <v>0</v>
      </c>
      <c r="AQ31" s="14">
        <v>0</v>
      </c>
      <c r="AR31" s="30">
        <f t="shared" si="113"/>
        <v>0</v>
      </c>
      <c r="AS31" s="14">
        <v>0</v>
      </c>
      <c r="AT31" s="30">
        <f t="shared" si="114"/>
        <v>0</v>
      </c>
      <c r="AU31" s="14">
        <v>0</v>
      </c>
      <c r="AV31" s="14">
        <v>0</v>
      </c>
      <c r="AW31" s="30">
        <f t="shared" si="115"/>
        <v>0</v>
      </c>
      <c r="AX31" s="14">
        <v>0</v>
      </c>
      <c r="AY31" s="30">
        <f t="shared" si="116"/>
        <v>1</v>
      </c>
      <c r="AZ31" s="14">
        <v>0</v>
      </c>
      <c r="BA31" s="14">
        <v>1</v>
      </c>
      <c r="BB31" s="29">
        <f t="shared" si="117"/>
        <v>1</v>
      </c>
      <c r="BC31" s="14">
        <v>1</v>
      </c>
      <c r="BD31" s="14">
        <v>0</v>
      </c>
      <c r="BE31" s="14">
        <v>0</v>
      </c>
      <c r="BF31" s="30">
        <f t="shared" si="118"/>
        <v>0</v>
      </c>
      <c r="BG31" s="14">
        <v>0</v>
      </c>
      <c r="BH31" s="30">
        <f t="shared" si="119"/>
        <v>0</v>
      </c>
      <c r="BI31" s="14">
        <v>0</v>
      </c>
      <c r="BJ31" s="11"/>
      <c r="BK31" s="11"/>
    </row>
    <row r="32" spans="1:63" s="12" customFormat="1" ht="15.75" x14ac:dyDescent="0.25">
      <c r="A32" s="47" t="s">
        <v>32</v>
      </c>
      <c r="B32" s="27">
        <f t="shared" si="89"/>
        <v>42</v>
      </c>
      <c r="C32" s="21">
        <f t="shared" si="90"/>
        <v>26</v>
      </c>
      <c r="D32" s="21">
        <f t="shared" si="91"/>
        <v>0</v>
      </c>
      <c r="E32" s="21">
        <f t="shared" si="91"/>
        <v>4</v>
      </c>
      <c r="F32" s="21">
        <f t="shared" si="92"/>
        <v>1</v>
      </c>
      <c r="G32" s="22">
        <f t="shared" si="93"/>
        <v>0</v>
      </c>
      <c r="H32" s="29">
        <f t="shared" si="93"/>
        <v>11</v>
      </c>
      <c r="I32" s="30">
        <f t="shared" si="94"/>
        <v>38</v>
      </c>
      <c r="J32" s="22">
        <f t="shared" si="95"/>
        <v>22</v>
      </c>
      <c r="K32" s="21">
        <f t="shared" si="96"/>
        <v>0</v>
      </c>
      <c r="L32" s="21">
        <f t="shared" si="97"/>
        <v>4</v>
      </c>
      <c r="M32" s="22">
        <f t="shared" si="98"/>
        <v>1</v>
      </c>
      <c r="N32" s="21">
        <f t="shared" si="99"/>
        <v>0</v>
      </c>
      <c r="O32" s="22">
        <f t="shared" si="100"/>
        <v>11</v>
      </c>
      <c r="P32" s="30">
        <f t="shared" si="101"/>
        <v>3</v>
      </c>
      <c r="Q32" s="24">
        <f t="shared" si="102"/>
        <v>3</v>
      </c>
      <c r="R32" s="24">
        <f t="shared" si="103"/>
        <v>0</v>
      </c>
      <c r="S32" s="21">
        <f t="shared" si="104"/>
        <v>0</v>
      </c>
      <c r="T32" s="24">
        <f t="shared" si="105"/>
        <v>0</v>
      </c>
      <c r="U32" s="30">
        <f t="shared" si="106"/>
        <v>1</v>
      </c>
      <c r="V32" s="24">
        <f t="shared" si="107"/>
        <v>1</v>
      </c>
      <c r="W32" s="27">
        <f t="shared" si="108"/>
        <v>0</v>
      </c>
      <c r="X32" s="14">
        <v>0</v>
      </c>
      <c r="Y32" s="14">
        <v>0</v>
      </c>
      <c r="Z32" s="14">
        <v>0</v>
      </c>
      <c r="AA32" s="27">
        <f t="shared" si="109"/>
        <v>21</v>
      </c>
      <c r="AB32" s="14">
        <v>20</v>
      </c>
      <c r="AC32" s="14">
        <v>0</v>
      </c>
      <c r="AD32" s="14">
        <v>1</v>
      </c>
      <c r="AE32" s="29">
        <f t="shared" si="110"/>
        <v>15</v>
      </c>
      <c r="AF32" s="14">
        <v>1</v>
      </c>
      <c r="AG32" s="14">
        <v>3</v>
      </c>
      <c r="AH32" s="14">
        <v>0</v>
      </c>
      <c r="AI32" s="14">
        <v>11</v>
      </c>
      <c r="AJ32" s="27">
        <f t="shared" si="111"/>
        <v>2</v>
      </c>
      <c r="AK32" s="14">
        <v>2</v>
      </c>
      <c r="AL32" s="14">
        <v>0</v>
      </c>
      <c r="AM32" s="14">
        <v>0</v>
      </c>
      <c r="AN32" s="14">
        <v>0</v>
      </c>
      <c r="AO32" s="14">
        <v>0</v>
      </c>
      <c r="AP32" s="46">
        <f t="shared" si="112"/>
        <v>0</v>
      </c>
      <c r="AQ32" s="14">
        <v>0</v>
      </c>
      <c r="AR32" s="30">
        <f t="shared" si="113"/>
        <v>0</v>
      </c>
      <c r="AS32" s="14">
        <v>0</v>
      </c>
      <c r="AT32" s="30">
        <f t="shared" si="114"/>
        <v>0</v>
      </c>
      <c r="AU32" s="14">
        <v>0</v>
      </c>
      <c r="AV32" s="14">
        <v>0</v>
      </c>
      <c r="AW32" s="30">
        <f t="shared" si="115"/>
        <v>0</v>
      </c>
      <c r="AX32" s="14">
        <v>0</v>
      </c>
      <c r="AY32" s="30">
        <f t="shared" si="116"/>
        <v>3</v>
      </c>
      <c r="AZ32" s="14">
        <v>3</v>
      </c>
      <c r="BA32" s="14">
        <v>0</v>
      </c>
      <c r="BB32" s="29">
        <f t="shared" si="117"/>
        <v>0</v>
      </c>
      <c r="BC32" s="14">
        <v>0</v>
      </c>
      <c r="BD32" s="14">
        <v>0</v>
      </c>
      <c r="BE32" s="14">
        <v>0</v>
      </c>
      <c r="BF32" s="30">
        <f t="shared" si="118"/>
        <v>1</v>
      </c>
      <c r="BG32" s="14">
        <v>1</v>
      </c>
      <c r="BH32" s="30">
        <f t="shared" si="119"/>
        <v>0</v>
      </c>
      <c r="BI32" s="14">
        <v>0</v>
      </c>
      <c r="BJ32" s="11"/>
      <c r="BK32" s="11"/>
    </row>
    <row r="33" spans="1:63" s="12" customFormat="1" ht="15.75" x14ac:dyDescent="0.25">
      <c r="A33" s="47" t="s">
        <v>33</v>
      </c>
      <c r="B33" s="27">
        <f t="shared" si="89"/>
        <v>50</v>
      </c>
      <c r="C33" s="21">
        <f t="shared" si="90"/>
        <v>30</v>
      </c>
      <c r="D33" s="21">
        <f t="shared" si="91"/>
        <v>0</v>
      </c>
      <c r="E33" s="21">
        <f t="shared" si="91"/>
        <v>5</v>
      </c>
      <c r="F33" s="21">
        <f t="shared" si="92"/>
        <v>5</v>
      </c>
      <c r="G33" s="22">
        <f t="shared" si="93"/>
        <v>1</v>
      </c>
      <c r="H33" s="29">
        <f t="shared" si="93"/>
        <v>9</v>
      </c>
      <c r="I33" s="30">
        <f t="shared" si="94"/>
        <v>43</v>
      </c>
      <c r="J33" s="22">
        <f t="shared" si="95"/>
        <v>23</v>
      </c>
      <c r="K33" s="21">
        <f t="shared" si="96"/>
        <v>0</v>
      </c>
      <c r="L33" s="21">
        <f t="shared" si="97"/>
        <v>5</v>
      </c>
      <c r="M33" s="22">
        <f t="shared" si="98"/>
        <v>5</v>
      </c>
      <c r="N33" s="21">
        <f t="shared" si="99"/>
        <v>1</v>
      </c>
      <c r="O33" s="22">
        <f t="shared" si="100"/>
        <v>9</v>
      </c>
      <c r="P33" s="30">
        <f t="shared" si="101"/>
        <v>7</v>
      </c>
      <c r="Q33" s="24">
        <f t="shared" si="102"/>
        <v>7</v>
      </c>
      <c r="R33" s="24">
        <f t="shared" si="103"/>
        <v>0</v>
      </c>
      <c r="S33" s="21">
        <f t="shared" si="104"/>
        <v>0</v>
      </c>
      <c r="T33" s="24">
        <f t="shared" si="105"/>
        <v>0</v>
      </c>
      <c r="U33" s="30">
        <f t="shared" si="106"/>
        <v>0</v>
      </c>
      <c r="V33" s="24">
        <f t="shared" si="107"/>
        <v>0</v>
      </c>
      <c r="W33" s="27">
        <f t="shared" si="108"/>
        <v>0</v>
      </c>
      <c r="X33" s="14">
        <v>0</v>
      </c>
      <c r="Y33" s="14">
        <v>0</v>
      </c>
      <c r="Z33" s="14">
        <v>0</v>
      </c>
      <c r="AA33" s="27">
        <f t="shared" si="109"/>
        <v>26</v>
      </c>
      <c r="AB33" s="14">
        <v>22</v>
      </c>
      <c r="AC33" s="14">
        <v>0</v>
      </c>
      <c r="AD33" s="14">
        <v>4</v>
      </c>
      <c r="AE33" s="29">
        <f t="shared" si="110"/>
        <v>16</v>
      </c>
      <c r="AF33" s="14">
        <v>5</v>
      </c>
      <c r="AG33" s="14">
        <v>1</v>
      </c>
      <c r="AH33" s="14">
        <v>1</v>
      </c>
      <c r="AI33" s="14">
        <v>9</v>
      </c>
      <c r="AJ33" s="27">
        <f t="shared" si="111"/>
        <v>1</v>
      </c>
      <c r="AK33" s="14">
        <v>1</v>
      </c>
      <c r="AL33" s="14">
        <v>0</v>
      </c>
      <c r="AM33" s="14">
        <v>0</v>
      </c>
      <c r="AN33" s="14">
        <v>0</v>
      </c>
      <c r="AO33" s="14">
        <v>0</v>
      </c>
      <c r="AP33" s="46">
        <f t="shared" si="112"/>
        <v>0</v>
      </c>
      <c r="AQ33" s="14">
        <v>0</v>
      </c>
      <c r="AR33" s="30">
        <f t="shared" si="113"/>
        <v>4</v>
      </c>
      <c r="AS33" s="14">
        <v>4</v>
      </c>
      <c r="AT33" s="30">
        <f t="shared" si="114"/>
        <v>0</v>
      </c>
      <c r="AU33" s="14">
        <v>0</v>
      </c>
      <c r="AV33" s="14">
        <v>0</v>
      </c>
      <c r="AW33" s="30">
        <f t="shared" si="115"/>
        <v>0</v>
      </c>
      <c r="AX33" s="14">
        <v>0</v>
      </c>
      <c r="AY33" s="30">
        <f t="shared" si="116"/>
        <v>2</v>
      </c>
      <c r="AZ33" s="14">
        <v>2</v>
      </c>
      <c r="BA33" s="14">
        <v>0</v>
      </c>
      <c r="BB33" s="29">
        <f t="shared" si="117"/>
        <v>1</v>
      </c>
      <c r="BC33" s="14">
        <v>1</v>
      </c>
      <c r="BD33" s="14">
        <v>0</v>
      </c>
      <c r="BE33" s="14">
        <v>0</v>
      </c>
      <c r="BF33" s="30">
        <f t="shared" si="118"/>
        <v>0</v>
      </c>
      <c r="BG33" s="14">
        <v>0</v>
      </c>
      <c r="BH33" s="30">
        <f t="shared" si="119"/>
        <v>0</v>
      </c>
      <c r="BI33" s="14">
        <v>0</v>
      </c>
      <c r="BJ33" s="11"/>
      <c r="BK33" s="11"/>
    </row>
    <row r="34" spans="1:63" s="12" customFormat="1" ht="15.75" x14ac:dyDescent="0.25">
      <c r="A34" s="47" t="s">
        <v>34</v>
      </c>
      <c r="B34" s="27">
        <f t="shared" si="89"/>
        <v>36</v>
      </c>
      <c r="C34" s="21">
        <f t="shared" si="90"/>
        <v>18</v>
      </c>
      <c r="D34" s="21">
        <f t="shared" si="91"/>
        <v>0</v>
      </c>
      <c r="E34" s="21">
        <f t="shared" si="91"/>
        <v>8</v>
      </c>
      <c r="F34" s="21">
        <f t="shared" si="92"/>
        <v>2</v>
      </c>
      <c r="G34" s="22">
        <f t="shared" si="93"/>
        <v>0</v>
      </c>
      <c r="H34" s="29">
        <f t="shared" si="93"/>
        <v>8</v>
      </c>
      <c r="I34" s="30">
        <f t="shared" si="94"/>
        <v>33</v>
      </c>
      <c r="J34" s="22">
        <f t="shared" si="95"/>
        <v>15</v>
      </c>
      <c r="K34" s="21">
        <f t="shared" si="96"/>
        <v>0</v>
      </c>
      <c r="L34" s="21">
        <f t="shared" si="97"/>
        <v>8</v>
      </c>
      <c r="M34" s="22">
        <f t="shared" si="98"/>
        <v>2</v>
      </c>
      <c r="N34" s="21">
        <f t="shared" si="99"/>
        <v>0</v>
      </c>
      <c r="O34" s="22">
        <f t="shared" si="100"/>
        <v>8</v>
      </c>
      <c r="P34" s="30">
        <f t="shared" si="101"/>
        <v>3</v>
      </c>
      <c r="Q34" s="24">
        <f t="shared" si="102"/>
        <v>3</v>
      </c>
      <c r="R34" s="24">
        <f t="shared" si="103"/>
        <v>0</v>
      </c>
      <c r="S34" s="21">
        <f t="shared" si="104"/>
        <v>0</v>
      </c>
      <c r="T34" s="24">
        <f t="shared" si="105"/>
        <v>0</v>
      </c>
      <c r="U34" s="30">
        <f t="shared" si="106"/>
        <v>0</v>
      </c>
      <c r="V34" s="24">
        <f t="shared" si="107"/>
        <v>0</v>
      </c>
      <c r="W34" s="27">
        <f t="shared" si="108"/>
        <v>2</v>
      </c>
      <c r="X34" s="14">
        <v>0</v>
      </c>
      <c r="Y34" s="14">
        <v>2</v>
      </c>
      <c r="Z34" s="14">
        <v>0</v>
      </c>
      <c r="AA34" s="27">
        <f t="shared" si="109"/>
        <v>13</v>
      </c>
      <c r="AB34" s="14">
        <v>13</v>
      </c>
      <c r="AC34" s="14">
        <v>0</v>
      </c>
      <c r="AD34" s="14">
        <v>0</v>
      </c>
      <c r="AE34" s="29">
        <f t="shared" si="110"/>
        <v>16</v>
      </c>
      <c r="AF34" s="14">
        <v>0</v>
      </c>
      <c r="AG34" s="14">
        <v>8</v>
      </c>
      <c r="AH34" s="14">
        <v>0</v>
      </c>
      <c r="AI34" s="14">
        <v>8</v>
      </c>
      <c r="AJ34" s="27">
        <f t="shared" si="111"/>
        <v>2</v>
      </c>
      <c r="AK34" s="14">
        <v>2</v>
      </c>
      <c r="AL34" s="14">
        <v>0</v>
      </c>
      <c r="AM34" s="14">
        <v>0</v>
      </c>
      <c r="AN34" s="14">
        <v>0</v>
      </c>
      <c r="AO34" s="14">
        <v>0</v>
      </c>
      <c r="AP34" s="46">
        <f t="shared" si="112"/>
        <v>0</v>
      </c>
      <c r="AQ34" s="14">
        <v>0</v>
      </c>
      <c r="AR34" s="30">
        <f t="shared" si="113"/>
        <v>0</v>
      </c>
      <c r="AS34" s="14">
        <v>0</v>
      </c>
      <c r="AT34" s="30">
        <f t="shared" si="114"/>
        <v>0</v>
      </c>
      <c r="AU34" s="14">
        <v>0</v>
      </c>
      <c r="AV34" s="14">
        <v>0</v>
      </c>
      <c r="AW34" s="30">
        <f t="shared" si="115"/>
        <v>0</v>
      </c>
      <c r="AX34" s="14">
        <v>0</v>
      </c>
      <c r="AY34" s="30">
        <f t="shared" si="116"/>
        <v>2</v>
      </c>
      <c r="AZ34" s="14">
        <v>2</v>
      </c>
      <c r="BA34" s="14">
        <v>0</v>
      </c>
      <c r="BB34" s="29">
        <f t="shared" si="117"/>
        <v>1</v>
      </c>
      <c r="BC34" s="14">
        <v>1</v>
      </c>
      <c r="BD34" s="14">
        <v>0</v>
      </c>
      <c r="BE34" s="14">
        <v>0</v>
      </c>
      <c r="BF34" s="30">
        <f t="shared" si="118"/>
        <v>0</v>
      </c>
      <c r="BG34" s="14">
        <v>0</v>
      </c>
      <c r="BH34" s="30">
        <f t="shared" si="119"/>
        <v>0</v>
      </c>
      <c r="BI34" s="14">
        <v>0</v>
      </c>
      <c r="BJ34" s="11"/>
      <c r="BK34" s="11"/>
    </row>
    <row r="35" spans="1:63" s="12" customFormat="1" ht="15.75" x14ac:dyDescent="0.25">
      <c r="A35" s="47" t="s">
        <v>35</v>
      </c>
      <c r="B35" s="27">
        <f t="shared" si="89"/>
        <v>90</v>
      </c>
      <c r="C35" s="21">
        <f t="shared" si="90"/>
        <v>16</v>
      </c>
      <c r="D35" s="21">
        <f t="shared" si="91"/>
        <v>0</v>
      </c>
      <c r="E35" s="21">
        <f t="shared" si="91"/>
        <v>4</v>
      </c>
      <c r="F35" s="21">
        <f t="shared" si="92"/>
        <v>15</v>
      </c>
      <c r="G35" s="22">
        <f t="shared" si="93"/>
        <v>5</v>
      </c>
      <c r="H35" s="29">
        <f t="shared" si="93"/>
        <v>50</v>
      </c>
      <c r="I35" s="30">
        <f t="shared" si="94"/>
        <v>86</v>
      </c>
      <c r="J35" s="22">
        <f t="shared" si="95"/>
        <v>12</v>
      </c>
      <c r="K35" s="21">
        <f t="shared" si="96"/>
        <v>0</v>
      </c>
      <c r="L35" s="21">
        <f t="shared" si="97"/>
        <v>4</v>
      </c>
      <c r="M35" s="22">
        <f t="shared" si="98"/>
        <v>15</v>
      </c>
      <c r="N35" s="21">
        <f t="shared" si="99"/>
        <v>5</v>
      </c>
      <c r="O35" s="22">
        <f t="shared" si="100"/>
        <v>50</v>
      </c>
      <c r="P35" s="30">
        <f t="shared" si="101"/>
        <v>3</v>
      </c>
      <c r="Q35" s="24">
        <f t="shared" si="102"/>
        <v>3</v>
      </c>
      <c r="R35" s="24">
        <f t="shared" si="103"/>
        <v>0</v>
      </c>
      <c r="S35" s="21">
        <f t="shared" si="104"/>
        <v>0</v>
      </c>
      <c r="T35" s="24">
        <f t="shared" si="105"/>
        <v>0</v>
      </c>
      <c r="U35" s="30">
        <f t="shared" si="106"/>
        <v>1</v>
      </c>
      <c r="V35" s="24">
        <f t="shared" si="107"/>
        <v>1</v>
      </c>
      <c r="W35" s="27">
        <f t="shared" si="108"/>
        <v>9</v>
      </c>
      <c r="X35" s="14">
        <v>0</v>
      </c>
      <c r="Y35" s="14">
        <v>9</v>
      </c>
      <c r="Z35" s="14">
        <v>0</v>
      </c>
      <c r="AA35" s="27">
        <f t="shared" si="109"/>
        <v>12</v>
      </c>
      <c r="AB35" s="14">
        <v>9</v>
      </c>
      <c r="AC35" s="14">
        <v>0</v>
      </c>
      <c r="AD35" s="14">
        <v>3</v>
      </c>
      <c r="AE35" s="29">
        <f t="shared" si="110"/>
        <v>60</v>
      </c>
      <c r="AF35" s="14">
        <v>5</v>
      </c>
      <c r="AG35" s="14">
        <v>1</v>
      </c>
      <c r="AH35" s="14">
        <v>4</v>
      </c>
      <c r="AI35" s="14">
        <v>50</v>
      </c>
      <c r="AJ35" s="27">
        <f t="shared" si="111"/>
        <v>5</v>
      </c>
      <c r="AK35" s="14">
        <v>3</v>
      </c>
      <c r="AL35" s="14">
        <v>0</v>
      </c>
      <c r="AM35" s="14">
        <v>0</v>
      </c>
      <c r="AN35" s="14">
        <v>1</v>
      </c>
      <c r="AO35" s="14">
        <v>1</v>
      </c>
      <c r="AP35" s="46">
        <f t="shared" si="112"/>
        <v>0</v>
      </c>
      <c r="AQ35" s="14">
        <v>0</v>
      </c>
      <c r="AR35" s="30">
        <f t="shared" si="113"/>
        <v>0</v>
      </c>
      <c r="AS35" s="14">
        <v>0</v>
      </c>
      <c r="AT35" s="30">
        <f t="shared" si="114"/>
        <v>0</v>
      </c>
      <c r="AU35" s="14">
        <v>0</v>
      </c>
      <c r="AV35" s="14">
        <v>0</v>
      </c>
      <c r="AW35" s="30">
        <f t="shared" si="115"/>
        <v>1</v>
      </c>
      <c r="AX35" s="14">
        <v>1</v>
      </c>
      <c r="AY35" s="30">
        <f t="shared" si="116"/>
        <v>2</v>
      </c>
      <c r="AZ35" s="14">
        <v>2</v>
      </c>
      <c r="BA35" s="14">
        <v>0</v>
      </c>
      <c r="BB35" s="29">
        <f t="shared" si="117"/>
        <v>0</v>
      </c>
      <c r="BC35" s="14">
        <v>0</v>
      </c>
      <c r="BD35" s="14">
        <v>0</v>
      </c>
      <c r="BE35" s="14">
        <v>0</v>
      </c>
      <c r="BF35" s="30">
        <f t="shared" si="118"/>
        <v>1</v>
      </c>
      <c r="BG35" s="14">
        <v>1</v>
      </c>
      <c r="BH35" s="30">
        <f t="shared" si="119"/>
        <v>0</v>
      </c>
      <c r="BI35" s="14">
        <v>0</v>
      </c>
      <c r="BJ35" s="11"/>
      <c r="BK35" s="11"/>
    </row>
    <row r="36" spans="1:63" s="12" customFormat="1" ht="15.75" x14ac:dyDescent="0.25">
      <c r="A36" s="47" t="s">
        <v>36</v>
      </c>
      <c r="B36" s="27">
        <f t="shared" si="89"/>
        <v>38</v>
      </c>
      <c r="C36" s="21">
        <f t="shared" si="90"/>
        <v>22</v>
      </c>
      <c r="D36" s="21">
        <f t="shared" si="91"/>
        <v>0</v>
      </c>
      <c r="E36" s="21">
        <f t="shared" si="91"/>
        <v>4</v>
      </c>
      <c r="F36" s="21">
        <f t="shared" si="92"/>
        <v>6</v>
      </c>
      <c r="G36" s="22">
        <f t="shared" si="93"/>
        <v>1</v>
      </c>
      <c r="H36" s="29">
        <f t="shared" si="93"/>
        <v>5</v>
      </c>
      <c r="I36" s="30">
        <f t="shared" si="94"/>
        <v>35</v>
      </c>
      <c r="J36" s="22">
        <f t="shared" si="95"/>
        <v>19</v>
      </c>
      <c r="K36" s="21">
        <f t="shared" si="96"/>
        <v>0</v>
      </c>
      <c r="L36" s="21">
        <f t="shared" si="97"/>
        <v>4</v>
      </c>
      <c r="M36" s="22">
        <f t="shared" si="98"/>
        <v>6</v>
      </c>
      <c r="N36" s="21">
        <f t="shared" si="99"/>
        <v>1</v>
      </c>
      <c r="O36" s="22">
        <f t="shared" si="100"/>
        <v>5</v>
      </c>
      <c r="P36" s="30">
        <f t="shared" si="101"/>
        <v>2</v>
      </c>
      <c r="Q36" s="24">
        <f t="shared" si="102"/>
        <v>2</v>
      </c>
      <c r="R36" s="24">
        <f t="shared" si="103"/>
        <v>0</v>
      </c>
      <c r="S36" s="21">
        <f t="shared" si="104"/>
        <v>0</v>
      </c>
      <c r="T36" s="24">
        <f t="shared" si="105"/>
        <v>0</v>
      </c>
      <c r="U36" s="30">
        <f t="shared" si="106"/>
        <v>1</v>
      </c>
      <c r="V36" s="24">
        <f t="shared" si="107"/>
        <v>1</v>
      </c>
      <c r="W36" s="27">
        <f t="shared" si="108"/>
        <v>1</v>
      </c>
      <c r="X36" s="14">
        <v>0</v>
      </c>
      <c r="Y36" s="14">
        <v>1</v>
      </c>
      <c r="Z36" s="14">
        <v>0</v>
      </c>
      <c r="AA36" s="27">
        <f t="shared" si="109"/>
        <v>16</v>
      </c>
      <c r="AB36" s="14">
        <v>13</v>
      </c>
      <c r="AC36" s="14">
        <v>0</v>
      </c>
      <c r="AD36" s="14">
        <v>3</v>
      </c>
      <c r="AE36" s="29">
        <f t="shared" si="110"/>
        <v>10</v>
      </c>
      <c r="AF36" s="14">
        <v>5</v>
      </c>
      <c r="AG36" s="14">
        <v>0</v>
      </c>
      <c r="AH36" s="14">
        <v>0</v>
      </c>
      <c r="AI36" s="14">
        <v>5</v>
      </c>
      <c r="AJ36" s="27">
        <f t="shared" si="111"/>
        <v>8</v>
      </c>
      <c r="AK36" s="14">
        <v>6</v>
      </c>
      <c r="AL36" s="14">
        <v>0</v>
      </c>
      <c r="AM36" s="14">
        <v>1</v>
      </c>
      <c r="AN36" s="14">
        <v>0</v>
      </c>
      <c r="AO36" s="14">
        <v>1</v>
      </c>
      <c r="AP36" s="46">
        <f t="shared" si="112"/>
        <v>0</v>
      </c>
      <c r="AQ36" s="14">
        <v>0</v>
      </c>
      <c r="AR36" s="30">
        <f t="shared" si="113"/>
        <v>1</v>
      </c>
      <c r="AS36" s="14">
        <v>1</v>
      </c>
      <c r="AT36" s="30">
        <f t="shared" si="114"/>
        <v>0</v>
      </c>
      <c r="AU36" s="14">
        <v>0</v>
      </c>
      <c r="AV36" s="14">
        <v>0</v>
      </c>
      <c r="AW36" s="30">
        <f t="shared" si="115"/>
        <v>0</v>
      </c>
      <c r="AX36" s="14">
        <v>0</v>
      </c>
      <c r="AY36" s="30">
        <f t="shared" si="116"/>
        <v>0</v>
      </c>
      <c r="AZ36" s="14">
        <v>0</v>
      </c>
      <c r="BA36" s="14">
        <v>0</v>
      </c>
      <c r="BB36" s="29">
        <f t="shared" si="117"/>
        <v>1</v>
      </c>
      <c r="BC36" s="14">
        <v>1</v>
      </c>
      <c r="BD36" s="14">
        <v>0</v>
      </c>
      <c r="BE36" s="14">
        <v>0</v>
      </c>
      <c r="BF36" s="30">
        <f t="shared" si="118"/>
        <v>1</v>
      </c>
      <c r="BG36" s="14">
        <v>1</v>
      </c>
      <c r="BH36" s="30">
        <f t="shared" si="119"/>
        <v>0</v>
      </c>
      <c r="BI36" s="14">
        <v>0</v>
      </c>
      <c r="BJ36" s="11"/>
      <c r="BK36" s="11"/>
    </row>
    <row r="37" spans="1:63" s="12" customFormat="1" ht="15.75" x14ac:dyDescent="0.25">
      <c r="A37" s="47" t="s">
        <v>37</v>
      </c>
      <c r="B37" s="27">
        <f t="shared" si="89"/>
        <v>67</v>
      </c>
      <c r="C37" s="21">
        <f t="shared" si="90"/>
        <v>23</v>
      </c>
      <c r="D37" s="21">
        <f t="shared" si="91"/>
        <v>0</v>
      </c>
      <c r="E37" s="21">
        <f t="shared" si="91"/>
        <v>1</v>
      </c>
      <c r="F37" s="21">
        <f t="shared" si="92"/>
        <v>0</v>
      </c>
      <c r="G37" s="22">
        <f t="shared" si="93"/>
        <v>1</v>
      </c>
      <c r="H37" s="29">
        <f t="shared" si="93"/>
        <v>42</v>
      </c>
      <c r="I37" s="30">
        <f t="shared" si="94"/>
        <v>58</v>
      </c>
      <c r="J37" s="22">
        <f t="shared" si="95"/>
        <v>14</v>
      </c>
      <c r="K37" s="21">
        <f t="shared" si="96"/>
        <v>0</v>
      </c>
      <c r="L37" s="21">
        <f t="shared" si="97"/>
        <v>1</v>
      </c>
      <c r="M37" s="22">
        <f t="shared" si="98"/>
        <v>0</v>
      </c>
      <c r="N37" s="21">
        <f t="shared" si="99"/>
        <v>1</v>
      </c>
      <c r="O37" s="22">
        <f t="shared" si="100"/>
        <v>42</v>
      </c>
      <c r="P37" s="30">
        <f t="shared" si="101"/>
        <v>8</v>
      </c>
      <c r="Q37" s="24">
        <f t="shared" si="102"/>
        <v>8</v>
      </c>
      <c r="R37" s="24">
        <f t="shared" si="103"/>
        <v>0</v>
      </c>
      <c r="S37" s="21">
        <f t="shared" si="104"/>
        <v>0</v>
      </c>
      <c r="T37" s="24">
        <f t="shared" si="105"/>
        <v>0</v>
      </c>
      <c r="U37" s="30">
        <f t="shared" si="106"/>
        <v>1</v>
      </c>
      <c r="V37" s="24">
        <f t="shared" si="107"/>
        <v>1</v>
      </c>
      <c r="W37" s="27">
        <f t="shared" si="108"/>
        <v>0</v>
      </c>
      <c r="X37" s="14">
        <v>0</v>
      </c>
      <c r="Y37" s="14">
        <v>0</v>
      </c>
      <c r="Z37" s="14">
        <v>0</v>
      </c>
      <c r="AA37" s="27">
        <f t="shared" si="109"/>
        <v>14</v>
      </c>
      <c r="AB37" s="14">
        <v>13</v>
      </c>
      <c r="AC37" s="14">
        <v>0</v>
      </c>
      <c r="AD37" s="14">
        <v>1</v>
      </c>
      <c r="AE37" s="29">
        <f t="shared" si="110"/>
        <v>42</v>
      </c>
      <c r="AF37" s="14">
        <v>0</v>
      </c>
      <c r="AG37" s="14">
        <v>0</v>
      </c>
      <c r="AH37" s="14">
        <v>0</v>
      </c>
      <c r="AI37" s="14">
        <v>42</v>
      </c>
      <c r="AJ37" s="27">
        <f t="shared" si="111"/>
        <v>2</v>
      </c>
      <c r="AK37" s="14">
        <v>1</v>
      </c>
      <c r="AL37" s="14">
        <v>0</v>
      </c>
      <c r="AM37" s="14">
        <v>0</v>
      </c>
      <c r="AN37" s="14">
        <v>0</v>
      </c>
      <c r="AO37" s="14">
        <v>1</v>
      </c>
      <c r="AP37" s="46">
        <f t="shared" si="112"/>
        <v>0</v>
      </c>
      <c r="AQ37" s="14">
        <v>0</v>
      </c>
      <c r="AR37" s="30">
        <f t="shared" si="113"/>
        <v>0</v>
      </c>
      <c r="AS37" s="14">
        <v>0</v>
      </c>
      <c r="AT37" s="30">
        <f t="shared" si="114"/>
        <v>0</v>
      </c>
      <c r="AU37" s="14">
        <v>0</v>
      </c>
      <c r="AV37" s="14">
        <v>0</v>
      </c>
      <c r="AW37" s="30">
        <f t="shared" si="115"/>
        <v>0</v>
      </c>
      <c r="AX37" s="14">
        <v>0</v>
      </c>
      <c r="AY37" s="30">
        <f t="shared" si="116"/>
        <v>8</v>
      </c>
      <c r="AZ37" s="14">
        <v>8</v>
      </c>
      <c r="BA37" s="14">
        <v>0</v>
      </c>
      <c r="BB37" s="29">
        <f t="shared" si="117"/>
        <v>0</v>
      </c>
      <c r="BC37" s="14">
        <v>0</v>
      </c>
      <c r="BD37" s="14">
        <v>0</v>
      </c>
      <c r="BE37" s="14">
        <v>0</v>
      </c>
      <c r="BF37" s="30">
        <f t="shared" si="118"/>
        <v>1</v>
      </c>
      <c r="BG37" s="14">
        <v>1</v>
      </c>
      <c r="BH37" s="30">
        <f t="shared" si="119"/>
        <v>0</v>
      </c>
      <c r="BI37" s="14">
        <v>0</v>
      </c>
      <c r="BJ37" s="11"/>
      <c r="BK37" s="11"/>
    </row>
    <row r="38" spans="1:63" s="12" customFormat="1" ht="15.75" x14ac:dyDescent="0.25">
      <c r="A38" s="47" t="s">
        <v>38</v>
      </c>
      <c r="B38" s="27">
        <f t="shared" si="89"/>
        <v>28</v>
      </c>
      <c r="C38" s="21">
        <f t="shared" si="90"/>
        <v>11</v>
      </c>
      <c r="D38" s="21">
        <f t="shared" si="91"/>
        <v>0</v>
      </c>
      <c r="E38" s="21">
        <f t="shared" si="91"/>
        <v>0</v>
      </c>
      <c r="F38" s="21">
        <f t="shared" si="92"/>
        <v>2</v>
      </c>
      <c r="G38" s="22">
        <f t="shared" si="93"/>
        <v>12</v>
      </c>
      <c r="H38" s="29">
        <f t="shared" si="93"/>
        <v>3</v>
      </c>
      <c r="I38" s="30">
        <f t="shared" si="94"/>
        <v>25</v>
      </c>
      <c r="J38" s="22">
        <f t="shared" si="95"/>
        <v>8</v>
      </c>
      <c r="K38" s="21">
        <f t="shared" si="96"/>
        <v>0</v>
      </c>
      <c r="L38" s="21">
        <f t="shared" si="97"/>
        <v>0</v>
      </c>
      <c r="M38" s="22">
        <f t="shared" si="98"/>
        <v>2</v>
      </c>
      <c r="N38" s="21">
        <f t="shared" si="99"/>
        <v>12</v>
      </c>
      <c r="O38" s="22">
        <f t="shared" si="100"/>
        <v>3</v>
      </c>
      <c r="P38" s="30">
        <f t="shared" si="101"/>
        <v>2</v>
      </c>
      <c r="Q38" s="24">
        <f t="shared" si="102"/>
        <v>2</v>
      </c>
      <c r="R38" s="24">
        <f t="shared" si="103"/>
        <v>0</v>
      </c>
      <c r="S38" s="21">
        <f t="shared" si="104"/>
        <v>0</v>
      </c>
      <c r="T38" s="24">
        <f t="shared" si="105"/>
        <v>0</v>
      </c>
      <c r="U38" s="30">
        <f t="shared" si="106"/>
        <v>1</v>
      </c>
      <c r="V38" s="24">
        <f t="shared" si="107"/>
        <v>1</v>
      </c>
      <c r="W38" s="27">
        <f t="shared" si="108"/>
        <v>1</v>
      </c>
      <c r="X38" s="14">
        <v>0</v>
      </c>
      <c r="Y38" s="14">
        <v>1</v>
      </c>
      <c r="Z38" s="14">
        <v>0</v>
      </c>
      <c r="AA38" s="27">
        <f t="shared" si="109"/>
        <v>7</v>
      </c>
      <c r="AB38" s="14">
        <v>7</v>
      </c>
      <c r="AC38" s="14">
        <v>0</v>
      </c>
      <c r="AD38" s="14">
        <v>0</v>
      </c>
      <c r="AE38" s="29">
        <f t="shared" si="110"/>
        <v>16</v>
      </c>
      <c r="AF38" s="14">
        <v>1</v>
      </c>
      <c r="AG38" s="14">
        <v>0</v>
      </c>
      <c r="AH38" s="14">
        <v>12</v>
      </c>
      <c r="AI38" s="14">
        <v>3</v>
      </c>
      <c r="AJ38" s="27">
        <f t="shared" si="111"/>
        <v>1</v>
      </c>
      <c r="AK38" s="14">
        <v>1</v>
      </c>
      <c r="AL38" s="14">
        <v>0</v>
      </c>
      <c r="AM38" s="14">
        <v>0</v>
      </c>
      <c r="AN38" s="14">
        <v>0</v>
      </c>
      <c r="AO38" s="14">
        <v>0</v>
      </c>
      <c r="AP38" s="46">
        <f t="shared" si="112"/>
        <v>0</v>
      </c>
      <c r="AQ38" s="14">
        <v>0</v>
      </c>
      <c r="AR38" s="30">
        <f t="shared" si="113"/>
        <v>1</v>
      </c>
      <c r="AS38" s="14">
        <v>1</v>
      </c>
      <c r="AT38" s="30">
        <f t="shared" si="114"/>
        <v>0</v>
      </c>
      <c r="AU38" s="14">
        <v>0</v>
      </c>
      <c r="AV38" s="14">
        <v>0</v>
      </c>
      <c r="AW38" s="30">
        <f t="shared" si="115"/>
        <v>0</v>
      </c>
      <c r="AX38" s="14">
        <v>0</v>
      </c>
      <c r="AY38" s="30">
        <f t="shared" si="116"/>
        <v>1</v>
      </c>
      <c r="AZ38" s="14">
        <v>1</v>
      </c>
      <c r="BA38" s="14">
        <v>0</v>
      </c>
      <c r="BB38" s="29">
        <f t="shared" si="117"/>
        <v>0</v>
      </c>
      <c r="BC38" s="14">
        <v>0</v>
      </c>
      <c r="BD38" s="14">
        <v>0</v>
      </c>
      <c r="BE38" s="14">
        <v>0</v>
      </c>
      <c r="BF38" s="30">
        <f t="shared" si="118"/>
        <v>1</v>
      </c>
      <c r="BG38" s="14">
        <v>1</v>
      </c>
      <c r="BH38" s="30">
        <f t="shared" si="119"/>
        <v>0</v>
      </c>
      <c r="BI38" s="14">
        <v>0</v>
      </c>
      <c r="BJ38" s="11"/>
      <c r="BK38" s="11"/>
    </row>
    <row r="39" spans="1:63" s="12" customFormat="1" ht="15.75" x14ac:dyDescent="0.25">
      <c r="A39" s="47" t="s">
        <v>39</v>
      </c>
      <c r="B39" s="27">
        <f t="shared" si="89"/>
        <v>25</v>
      </c>
      <c r="C39" s="21">
        <f t="shared" si="90"/>
        <v>17</v>
      </c>
      <c r="D39" s="21">
        <f t="shared" si="91"/>
        <v>0</v>
      </c>
      <c r="E39" s="21">
        <f t="shared" si="91"/>
        <v>1</v>
      </c>
      <c r="F39" s="21">
        <f t="shared" si="92"/>
        <v>1</v>
      </c>
      <c r="G39" s="22">
        <f t="shared" si="93"/>
        <v>0</v>
      </c>
      <c r="H39" s="29">
        <f t="shared" si="93"/>
        <v>6</v>
      </c>
      <c r="I39" s="30">
        <f t="shared" si="94"/>
        <v>24</v>
      </c>
      <c r="J39" s="22">
        <f t="shared" si="95"/>
        <v>16</v>
      </c>
      <c r="K39" s="21">
        <f t="shared" si="96"/>
        <v>0</v>
      </c>
      <c r="L39" s="21">
        <f t="shared" si="97"/>
        <v>1</v>
      </c>
      <c r="M39" s="22">
        <f t="shared" si="98"/>
        <v>1</v>
      </c>
      <c r="N39" s="21">
        <f t="shared" si="99"/>
        <v>0</v>
      </c>
      <c r="O39" s="22">
        <f t="shared" si="100"/>
        <v>6</v>
      </c>
      <c r="P39" s="30">
        <f t="shared" si="101"/>
        <v>1</v>
      </c>
      <c r="Q39" s="24">
        <f t="shared" si="102"/>
        <v>1</v>
      </c>
      <c r="R39" s="24">
        <f t="shared" si="103"/>
        <v>0</v>
      </c>
      <c r="S39" s="21">
        <f t="shared" si="104"/>
        <v>0</v>
      </c>
      <c r="T39" s="24">
        <f t="shared" si="105"/>
        <v>0</v>
      </c>
      <c r="U39" s="30">
        <f t="shared" si="106"/>
        <v>0</v>
      </c>
      <c r="V39" s="24">
        <f t="shared" si="107"/>
        <v>0</v>
      </c>
      <c r="W39" s="27">
        <f t="shared" si="108"/>
        <v>0</v>
      </c>
      <c r="X39" s="14">
        <v>0</v>
      </c>
      <c r="Y39" s="14">
        <v>0</v>
      </c>
      <c r="Z39" s="14">
        <v>0</v>
      </c>
      <c r="AA39" s="27">
        <f t="shared" si="109"/>
        <v>14</v>
      </c>
      <c r="AB39" s="14">
        <v>14</v>
      </c>
      <c r="AC39" s="14">
        <v>0</v>
      </c>
      <c r="AD39" s="14">
        <v>0</v>
      </c>
      <c r="AE39" s="29">
        <f t="shared" si="110"/>
        <v>8</v>
      </c>
      <c r="AF39" s="14">
        <v>1</v>
      </c>
      <c r="AG39" s="14">
        <v>1</v>
      </c>
      <c r="AH39" s="14">
        <v>0</v>
      </c>
      <c r="AI39" s="14">
        <v>6</v>
      </c>
      <c r="AJ39" s="27">
        <f t="shared" si="111"/>
        <v>2</v>
      </c>
      <c r="AK39" s="14">
        <v>2</v>
      </c>
      <c r="AL39" s="14">
        <v>0</v>
      </c>
      <c r="AM39" s="14">
        <v>0</v>
      </c>
      <c r="AN39" s="14">
        <v>0</v>
      </c>
      <c r="AO39" s="14">
        <v>0</v>
      </c>
      <c r="AP39" s="46">
        <f t="shared" si="112"/>
        <v>0</v>
      </c>
      <c r="AQ39" s="14">
        <v>0</v>
      </c>
      <c r="AR39" s="30">
        <f t="shared" si="113"/>
        <v>0</v>
      </c>
      <c r="AS39" s="14">
        <v>0</v>
      </c>
      <c r="AT39" s="30">
        <f t="shared" si="114"/>
        <v>0</v>
      </c>
      <c r="AU39" s="14">
        <v>0</v>
      </c>
      <c r="AV39" s="14">
        <v>0</v>
      </c>
      <c r="AW39" s="30">
        <f t="shared" si="115"/>
        <v>0</v>
      </c>
      <c r="AX39" s="14">
        <v>0</v>
      </c>
      <c r="AY39" s="30">
        <f t="shared" si="116"/>
        <v>0</v>
      </c>
      <c r="AZ39" s="14">
        <v>0</v>
      </c>
      <c r="BA39" s="14">
        <v>0</v>
      </c>
      <c r="BB39" s="29">
        <f t="shared" si="117"/>
        <v>1</v>
      </c>
      <c r="BC39" s="14">
        <v>1</v>
      </c>
      <c r="BD39" s="14">
        <v>0</v>
      </c>
      <c r="BE39" s="14">
        <v>0</v>
      </c>
      <c r="BF39" s="30">
        <f t="shared" si="118"/>
        <v>0</v>
      </c>
      <c r="BG39" s="14">
        <v>0</v>
      </c>
      <c r="BH39" s="30">
        <f t="shared" si="119"/>
        <v>0</v>
      </c>
      <c r="BI39" s="14">
        <v>0</v>
      </c>
      <c r="BJ39" s="11"/>
      <c r="BK39" s="11"/>
    </row>
    <row r="40" spans="1:63" s="12" customFormat="1" ht="15.75" x14ac:dyDescent="0.25">
      <c r="A40" s="47" t="s">
        <v>40</v>
      </c>
      <c r="B40" s="27">
        <f t="shared" si="89"/>
        <v>31</v>
      </c>
      <c r="C40" s="21">
        <f t="shared" si="90"/>
        <v>13</v>
      </c>
      <c r="D40" s="21">
        <f t="shared" si="91"/>
        <v>0</v>
      </c>
      <c r="E40" s="21">
        <f t="shared" si="91"/>
        <v>1</v>
      </c>
      <c r="F40" s="21">
        <f t="shared" si="92"/>
        <v>6</v>
      </c>
      <c r="G40" s="22">
        <f t="shared" si="93"/>
        <v>1</v>
      </c>
      <c r="H40" s="29">
        <f t="shared" si="93"/>
        <v>10</v>
      </c>
      <c r="I40" s="30">
        <f t="shared" si="94"/>
        <v>28</v>
      </c>
      <c r="J40" s="22">
        <f t="shared" si="95"/>
        <v>10</v>
      </c>
      <c r="K40" s="21">
        <f t="shared" si="96"/>
        <v>0</v>
      </c>
      <c r="L40" s="21">
        <f t="shared" si="97"/>
        <v>1</v>
      </c>
      <c r="M40" s="22">
        <f t="shared" si="98"/>
        <v>6</v>
      </c>
      <c r="N40" s="21">
        <f t="shared" si="99"/>
        <v>1</v>
      </c>
      <c r="O40" s="22">
        <f t="shared" si="100"/>
        <v>10</v>
      </c>
      <c r="P40" s="30">
        <f t="shared" si="101"/>
        <v>2</v>
      </c>
      <c r="Q40" s="24">
        <f t="shared" si="102"/>
        <v>2</v>
      </c>
      <c r="R40" s="24">
        <f t="shared" si="103"/>
        <v>0</v>
      </c>
      <c r="S40" s="21">
        <f t="shared" si="104"/>
        <v>0</v>
      </c>
      <c r="T40" s="24">
        <f t="shared" si="105"/>
        <v>0</v>
      </c>
      <c r="U40" s="30">
        <f t="shared" si="106"/>
        <v>1</v>
      </c>
      <c r="V40" s="24">
        <f t="shared" si="107"/>
        <v>1</v>
      </c>
      <c r="W40" s="27">
        <f t="shared" si="108"/>
        <v>4</v>
      </c>
      <c r="X40" s="14">
        <v>0</v>
      </c>
      <c r="Y40" s="14">
        <v>4</v>
      </c>
      <c r="Z40" s="14">
        <v>0</v>
      </c>
      <c r="AA40" s="27">
        <f t="shared" si="109"/>
        <v>9</v>
      </c>
      <c r="AB40" s="14">
        <v>8</v>
      </c>
      <c r="AC40" s="14">
        <v>0</v>
      </c>
      <c r="AD40" s="14">
        <v>1</v>
      </c>
      <c r="AE40" s="29">
        <f t="shared" si="110"/>
        <v>13</v>
      </c>
      <c r="AF40" s="14">
        <v>2</v>
      </c>
      <c r="AG40" s="14">
        <v>0</v>
      </c>
      <c r="AH40" s="14">
        <v>1</v>
      </c>
      <c r="AI40" s="14">
        <v>10</v>
      </c>
      <c r="AJ40" s="27">
        <f t="shared" si="111"/>
        <v>2</v>
      </c>
      <c r="AK40" s="14">
        <v>2</v>
      </c>
      <c r="AL40" s="14">
        <v>0</v>
      </c>
      <c r="AM40" s="14">
        <v>0</v>
      </c>
      <c r="AN40" s="14">
        <v>0</v>
      </c>
      <c r="AO40" s="14">
        <v>0</v>
      </c>
      <c r="AP40" s="46">
        <f t="shared" si="112"/>
        <v>0</v>
      </c>
      <c r="AQ40" s="14">
        <v>0</v>
      </c>
      <c r="AR40" s="30">
        <f t="shared" si="113"/>
        <v>1</v>
      </c>
      <c r="AS40" s="14">
        <v>1</v>
      </c>
      <c r="AT40" s="30">
        <f t="shared" si="114"/>
        <v>0</v>
      </c>
      <c r="AU40" s="14">
        <v>0</v>
      </c>
      <c r="AV40" s="14">
        <v>0</v>
      </c>
      <c r="AW40" s="30">
        <f t="shared" si="115"/>
        <v>0</v>
      </c>
      <c r="AX40" s="14">
        <v>0</v>
      </c>
      <c r="AY40" s="30">
        <f t="shared" si="116"/>
        <v>1</v>
      </c>
      <c r="AZ40" s="14">
        <v>1</v>
      </c>
      <c r="BA40" s="14">
        <v>0</v>
      </c>
      <c r="BB40" s="29">
        <f t="shared" si="117"/>
        <v>0</v>
      </c>
      <c r="BC40" s="14">
        <v>0</v>
      </c>
      <c r="BD40" s="14">
        <v>0</v>
      </c>
      <c r="BE40" s="14">
        <v>0</v>
      </c>
      <c r="BF40" s="30">
        <f t="shared" si="118"/>
        <v>1</v>
      </c>
      <c r="BG40" s="14">
        <v>1</v>
      </c>
      <c r="BH40" s="30">
        <f t="shared" si="119"/>
        <v>0</v>
      </c>
      <c r="BI40" s="14">
        <v>0</v>
      </c>
      <c r="BJ40" s="11"/>
      <c r="BK40" s="11"/>
    </row>
    <row r="41" spans="1:63" s="11" customFormat="1" ht="15.75" x14ac:dyDescent="0.25">
      <c r="A41" s="67" t="s">
        <v>41</v>
      </c>
      <c r="B41" s="27">
        <f t="shared" si="89"/>
        <v>57</v>
      </c>
      <c r="C41" s="21">
        <f t="shared" si="90"/>
        <v>27</v>
      </c>
      <c r="D41" s="21">
        <f t="shared" si="91"/>
        <v>0</v>
      </c>
      <c r="E41" s="21">
        <f t="shared" si="91"/>
        <v>2</v>
      </c>
      <c r="F41" s="21">
        <f t="shared" si="92"/>
        <v>0</v>
      </c>
      <c r="G41" s="22">
        <f t="shared" si="93"/>
        <v>0</v>
      </c>
      <c r="H41" s="29">
        <f t="shared" si="93"/>
        <v>28</v>
      </c>
      <c r="I41" s="68">
        <f t="shared" si="94"/>
        <v>50</v>
      </c>
      <c r="J41" s="22">
        <f t="shared" si="95"/>
        <v>20</v>
      </c>
      <c r="K41" s="21">
        <f t="shared" si="96"/>
        <v>0</v>
      </c>
      <c r="L41" s="21">
        <f t="shared" si="97"/>
        <v>2</v>
      </c>
      <c r="M41" s="22">
        <f t="shared" si="98"/>
        <v>0</v>
      </c>
      <c r="N41" s="21">
        <f t="shared" si="99"/>
        <v>0</v>
      </c>
      <c r="O41" s="22">
        <f t="shared" si="100"/>
        <v>28</v>
      </c>
      <c r="P41" s="68">
        <f t="shared" si="101"/>
        <v>6</v>
      </c>
      <c r="Q41" s="69">
        <f t="shared" si="102"/>
        <v>6</v>
      </c>
      <c r="R41" s="69">
        <f t="shared" si="103"/>
        <v>0</v>
      </c>
      <c r="S41" s="21">
        <f t="shared" si="104"/>
        <v>0</v>
      </c>
      <c r="T41" s="69">
        <f t="shared" si="105"/>
        <v>0</v>
      </c>
      <c r="U41" s="68">
        <f t="shared" si="106"/>
        <v>1</v>
      </c>
      <c r="V41" s="69">
        <f t="shared" si="107"/>
        <v>1</v>
      </c>
      <c r="W41" s="27">
        <f t="shared" si="108"/>
        <v>0</v>
      </c>
      <c r="X41" s="14">
        <v>0</v>
      </c>
      <c r="Y41" s="14">
        <v>0</v>
      </c>
      <c r="Z41" s="14">
        <v>0</v>
      </c>
      <c r="AA41" s="27">
        <f t="shared" si="109"/>
        <v>21</v>
      </c>
      <c r="AB41" s="14">
        <v>19</v>
      </c>
      <c r="AC41" s="14">
        <v>0</v>
      </c>
      <c r="AD41" s="14">
        <v>2</v>
      </c>
      <c r="AE41" s="29">
        <f t="shared" si="110"/>
        <v>28</v>
      </c>
      <c r="AF41" s="14">
        <v>0</v>
      </c>
      <c r="AG41" s="14">
        <v>0</v>
      </c>
      <c r="AH41" s="14">
        <v>0</v>
      </c>
      <c r="AI41" s="14">
        <v>28</v>
      </c>
      <c r="AJ41" s="27">
        <f t="shared" si="111"/>
        <v>1</v>
      </c>
      <c r="AK41" s="14">
        <v>1</v>
      </c>
      <c r="AL41" s="14">
        <v>0</v>
      </c>
      <c r="AM41" s="14">
        <v>0</v>
      </c>
      <c r="AN41" s="14">
        <v>0</v>
      </c>
      <c r="AO41" s="14">
        <v>0</v>
      </c>
      <c r="AP41" s="70">
        <f t="shared" si="112"/>
        <v>1</v>
      </c>
      <c r="AQ41" s="14">
        <v>1</v>
      </c>
      <c r="AR41" s="68">
        <f t="shared" si="113"/>
        <v>1</v>
      </c>
      <c r="AS41" s="14">
        <v>1</v>
      </c>
      <c r="AT41" s="68">
        <f t="shared" si="114"/>
        <v>0</v>
      </c>
      <c r="AU41" s="14">
        <v>0</v>
      </c>
      <c r="AV41" s="14">
        <v>0</v>
      </c>
      <c r="AW41" s="68">
        <f t="shared" si="115"/>
        <v>0</v>
      </c>
      <c r="AX41" s="14">
        <v>0</v>
      </c>
      <c r="AY41" s="68">
        <f t="shared" si="116"/>
        <v>4</v>
      </c>
      <c r="AZ41" s="14">
        <v>4</v>
      </c>
      <c r="BA41" s="14">
        <v>0</v>
      </c>
      <c r="BB41" s="29">
        <f t="shared" si="117"/>
        <v>0</v>
      </c>
      <c r="BC41" s="14">
        <v>0</v>
      </c>
      <c r="BD41" s="14">
        <v>0</v>
      </c>
      <c r="BE41" s="14">
        <v>0</v>
      </c>
      <c r="BF41" s="68">
        <f t="shared" si="118"/>
        <v>1</v>
      </c>
      <c r="BG41" s="14">
        <v>1</v>
      </c>
      <c r="BH41" s="68">
        <f t="shared" si="119"/>
        <v>0</v>
      </c>
      <c r="BI41" s="14">
        <v>0</v>
      </c>
    </row>
    <row r="42" spans="1:63" s="12" customFormat="1" ht="15.75" x14ac:dyDescent="0.25">
      <c r="A42" s="47" t="s">
        <v>42</v>
      </c>
      <c r="B42" s="27">
        <f t="shared" si="89"/>
        <v>45</v>
      </c>
      <c r="C42" s="21">
        <f t="shared" si="90"/>
        <v>16</v>
      </c>
      <c r="D42" s="21">
        <f t="shared" si="91"/>
        <v>0</v>
      </c>
      <c r="E42" s="21">
        <f t="shared" si="91"/>
        <v>7</v>
      </c>
      <c r="F42" s="21">
        <f t="shared" si="92"/>
        <v>9</v>
      </c>
      <c r="G42" s="22">
        <f t="shared" si="93"/>
        <v>1</v>
      </c>
      <c r="H42" s="29">
        <f t="shared" si="93"/>
        <v>12</v>
      </c>
      <c r="I42" s="30">
        <f t="shared" si="94"/>
        <v>40</v>
      </c>
      <c r="J42" s="22">
        <f t="shared" si="95"/>
        <v>11</v>
      </c>
      <c r="K42" s="21">
        <f t="shared" si="96"/>
        <v>0</v>
      </c>
      <c r="L42" s="21">
        <f t="shared" si="97"/>
        <v>7</v>
      </c>
      <c r="M42" s="22">
        <f t="shared" si="98"/>
        <v>9</v>
      </c>
      <c r="N42" s="21">
        <f t="shared" si="99"/>
        <v>1</v>
      </c>
      <c r="O42" s="22">
        <f t="shared" si="100"/>
        <v>12</v>
      </c>
      <c r="P42" s="30">
        <f t="shared" si="101"/>
        <v>4</v>
      </c>
      <c r="Q42" s="24">
        <f t="shared" si="102"/>
        <v>4</v>
      </c>
      <c r="R42" s="24">
        <f t="shared" si="103"/>
        <v>0</v>
      </c>
      <c r="S42" s="21">
        <f t="shared" si="104"/>
        <v>0</v>
      </c>
      <c r="T42" s="24">
        <f t="shared" si="105"/>
        <v>0</v>
      </c>
      <c r="U42" s="30">
        <f t="shared" si="106"/>
        <v>1</v>
      </c>
      <c r="V42" s="24">
        <f t="shared" si="107"/>
        <v>1</v>
      </c>
      <c r="W42" s="27">
        <f t="shared" si="108"/>
        <v>4</v>
      </c>
      <c r="X42" s="14">
        <v>0</v>
      </c>
      <c r="Y42" s="14">
        <v>4</v>
      </c>
      <c r="Z42" s="14">
        <v>0</v>
      </c>
      <c r="AA42" s="27">
        <f t="shared" si="109"/>
        <v>15</v>
      </c>
      <c r="AB42" s="14">
        <v>9</v>
      </c>
      <c r="AC42" s="14">
        <v>0</v>
      </c>
      <c r="AD42" s="14">
        <v>6</v>
      </c>
      <c r="AE42" s="29">
        <f t="shared" si="110"/>
        <v>18</v>
      </c>
      <c r="AF42" s="14">
        <v>5</v>
      </c>
      <c r="AG42" s="14">
        <v>0</v>
      </c>
      <c r="AH42" s="14">
        <v>1</v>
      </c>
      <c r="AI42" s="14">
        <v>12</v>
      </c>
      <c r="AJ42" s="27">
        <f t="shared" si="111"/>
        <v>3</v>
      </c>
      <c r="AK42" s="14">
        <v>2</v>
      </c>
      <c r="AL42" s="14">
        <v>0</v>
      </c>
      <c r="AM42" s="14">
        <v>1</v>
      </c>
      <c r="AN42" s="14">
        <v>0</v>
      </c>
      <c r="AO42" s="14">
        <v>0</v>
      </c>
      <c r="AP42" s="46">
        <f t="shared" si="112"/>
        <v>1</v>
      </c>
      <c r="AQ42" s="14">
        <v>1</v>
      </c>
      <c r="AR42" s="30">
        <f t="shared" si="113"/>
        <v>0</v>
      </c>
      <c r="AS42" s="14">
        <v>0</v>
      </c>
      <c r="AT42" s="30">
        <f t="shared" si="114"/>
        <v>0</v>
      </c>
      <c r="AU42" s="14">
        <v>0</v>
      </c>
      <c r="AV42" s="14">
        <v>0</v>
      </c>
      <c r="AW42" s="30">
        <f t="shared" si="115"/>
        <v>0</v>
      </c>
      <c r="AX42" s="14">
        <v>0</v>
      </c>
      <c r="AY42" s="30">
        <f t="shared" si="116"/>
        <v>3</v>
      </c>
      <c r="AZ42" s="14">
        <v>3</v>
      </c>
      <c r="BA42" s="14">
        <v>0</v>
      </c>
      <c r="BB42" s="29">
        <f t="shared" si="117"/>
        <v>0</v>
      </c>
      <c r="BC42" s="14">
        <v>0</v>
      </c>
      <c r="BD42" s="14">
        <v>0</v>
      </c>
      <c r="BE42" s="14">
        <v>0</v>
      </c>
      <c r="BF42" s="30">
        <f t="shared" si="118"/>
        <v>1</v>
      </c>
      <c r="BG42" s="14">
        <v>1</v>
      </c>
      <c r="BH42" s="30">
        <f t="shared" si="119"/>
        <v>0</v>
      </c>
      <c r="BI42" s="14">
        <v>0</v>
      </c>
      <c r="BJ42" s="11"/>
      <c r="BK42" s="11"/>
    </row>
    <row r="43" spans="1:63" s="12" customFormat="1" ht="15.75" x14ac:dyDescent="0.25">
      <c r="A43" s="47" t="s">
        <v>43</v>
      </c>
      <c r="B43" s="27">
        <f t="shared" si="89"/>
        <v>14</v>
      </c>
      <c r="C43" s="21">
        <f t="shared" si="90"/>
        <v>9</v>
      </c>
      <c r="D43" s="21">
        <f t="shared" si="91"/>
        <v>0</v>
      </c>
      <c r="E43" s="21">
        <f t="shared" si="91"/>
        <v>2</v>
      </c>
      <c r="F43" s="21">
        <f t="shared" si="92"/>
        <v>2</v>
      </c>
      <c r="G43" s="22">
        <f t="shared" si="93"/>
        <v>0</v>
      </c>
      <c r="H43" s="29">
        <f t="shared" si="93"/>
        <v>1</v>
      </c>
      <c r="I43" s="30">
        <f t="shared" si="94"/>
        <v>13</v>
      </c>
      <c r="J43" s="22">
        <f t="shared" si="95"/>
        <v>8</v>
      </c>
      <c r="K43" s="21">
        <f t="shared" si="96"/>
        <v>0</v>
      </c>
      <c r="L43" s="21">
        <f t="shared" si="97"/>
        <v>2</v>
      </c>
      <c r="M43" s="22">
        <f t="shared" si="98"/>
        <v>2</v>
      </c>
      <c r="N43" s="21">
        <f t="shared" si="99"/>
        <v>0</v>
      </c>
      <c r="O43" s="22">
        <f t="shared" si="100"/>
        <v>1</v>
      </c>
      <c r="P43" s="30">
        <f t="shared" si="101"/>
        <v>1</v>
      </c>
      <c r="Q43" s="24">
        <f t="shared" si="102"/>
        <v>1</v>
      </c>
      <c r="R43" s="24">
        <f t="shared" si="103"/>
        <v>0</v>
      </c>
      <c r="S43" s="21">
        <f t="shared" si="104"/>
        <v>0</v>
      </c>
      <c r="T43" s="24">
        <f t="shared" si="105"/>
        <v>0</v>
      </c>
      <c r="U43" s="30">
        <f t="shared" si="106"/>
        <v>0</v>
      </c>
      <c r="V43" s="24">
        <f t="shared" si="107"/>
        <v>0</v>
      </c>
      <c r="W43" s="27">
        <f t="shared" si="108"/>
        <v>0</v>
      </c>
      <c r="X43" s="14">
        <v>0</v>
      </c>
      <c r="Y43" s="14">
        <v>0</v>
      </c>
      <c r="Z43" s="14">
        <v>0</v>
      </c>
      <c r="AA43" s="27">
        <f t="shared" si="109"/>
        <v>8</v>
      </c>
      <c r="AB43" s="14">
        <v>7</v>
      </c>
      <c r="AC43" s="14">
        <v>0</v>
      </c>
      <c r="AD43" s="14">
        <v>1</v>
      </c>
      <c r="AE43" s="29">
        <f t="shared" si="110"/>
        <v>4</v>
      </c>
      <c r="AF43" s="14">
        <v>2</v>
      </c>
      <c r="AG43" s="14">
        <v>1</v>
      </c>
      <c r="AH43" s="14">
        <v>0</v>
      </c>
      <c r="AI43" s="14">
        <v>1</v>
      </c>
      <c r="AJ43" s="27">
        <f t="shared" si="111"/>
        <v>1</v>
      </c>
      <c r="AK43" s="14">
        <v>1</v>
      </c>
      <c r="AL43" s="14">
        <v>0</v>
      </c>
      <c r="AM43" s="14">
        <v>0</v>
      </c>
      <c r="AN43" s="14">
        <v>0</v>
      </c>
      <c r="AO43" s="14">
        <v>0</v>
      </c>
      <c r="AP43" s="46">
        <f t="shared" si="112"/>
        <v>0</v>
      </c>
      <c r="AQ43" s="14">
        <v>0</v>
      </c>
      <c r="AR43" s="30">
        <f t="shared" si="113"/>
        <v>0</v>
      </c>
      <c r="AS43" s="14">
        <v>0</v>
      </c>
      <c r="AT43" s="30">
        <f t="shared" si="114"/>
        <v>0</v>
      </c>
      <c r="AU43" s="14">
        <v>0</v>
      </c>
      <c r="AV43" s="14">
        <v>0</v>
      </c>
      <c r="AW43" s="30">
        <f t="shared" si="115"/>
        <v>0</v>
      </c>
      <c r="AX43" s="14">
        <v>0</v>
      </c>
      <c r="AY43" s="30">
        <f t="shared" si="116"/>
        <v>0</v>
      </c>
      <c r="AZ43" s="14">
        <v>0</v>
      </c>
      <c r="BA43" s="14">
        <v>0</v>
      </c>
      <c r="BB43" s="29">
        <f t="shared" si="117"/>
        <v>1</v>
      </c>
      <c r="BC43" s="14">
        <v>1</v>
      </c>
      <c r="BD43" s="14">
        <v>0</v>
      </c>
      <c r="BE43" s="14">
        <v>0</v>
      </c>
      <c r="BF43" s="30">
        <f t="shared" si="118"/>
        <v>0</v>
      </c>
      <c r="BG43" s="14">
        <v>0</v>
      </c>
      <c r="BH43" s="30">
        <f t="shared" si="119"/>
        <v>0</v>
      </c>
      <c r="BI43" s="14">
        <v>0</v>
      </c>
      <c r="BJ43" s="11"/>
      <c r="BK43" s="11"/>
    </row>
    <row r="44" spans="1:63" s="12" customFormat="1" ht="15.75" x14ac:dyDescent="0.25">
      <c r="A44" s="47" t="s">
        <v>44</v>
      </c>
      <c r="B44" s="27">
        <f t="shared" si="89"/>
        <v>10</v>
      </c>
      <c r="C44" s="21">
        <f t="shared" si="90"/>
        <v>6</v>
      </c>
      <c r="D44" s="21">
        <f t="shared" si="91"/>
        <v>0</v>
      </c>
      <c r="E44" s="21">
        <f t="shared" si="91"/>
        <v>2</v>
      </c>
      <c r="F44" s="21">
        <f t="shared" si="92"/>
        <v>2</v>
      </c>
      <c r="G44" s="22">
        <f t="shared" si="93"/>
        <v>0</v>
      </c>
      <c r="H44" s="29">
        <f t="shared" si="93"/>
        <v>0</v>
      </c>
      <c r="I44" s="30">
        <f t="shared" si="94"/>
        <v>6</v>
      </c>
      <c r="J44" s="22">
        <f t="shared" si="95"/>
        <v>2</v>
      </c>
      <c r="K44" s="21">
        <f t="shared" si="96"/>
        <v>0</v>
      </c>
      <c r="L44" s="21">
        <f t="shared" si="97"/>
        <v>2</v>
      </c>
      <c r="M44" s="22">
        <f t="shared" si="98"/>
        <v>2</v>
      </c>
      <c r="N44" s="21">
        <f t="shared" si="99"/>
        <v>0</v>
      </c>
      <c r="O44" s="22">
        <f t="shared" si="100"/>
        <v>0</v>
      </c>
      <c r="P44" s="30">
        <f t="shared" si="101"/>
        <v>4</v>
      </c>
      <c r="Q44" s="24">
        <f t="shared" si="102"/>
        <v>4</v>
      </c>
      <c r="R44" s="24">
        <f t="shared" si="103"/>
        <v>0</v>
      </c>
      <c r="S44" s="21">
        <f t="shared" si="104"/>
        <v>0</v>
      </c>
      <c r="T44" s="24">
        <f t="shared" si="105"/>
        <v>0</v>
      </c>
      <c r="U44" s="30">
        <f t="shared" si="106"/>
        <v>0</v>
      </c>
      <c r="V44" s="24">
        <f t="shared" si="107"/>
        <v>0</v>
      </c>
      <c r="W44" s="27">
        <f t="shared" si="108"/>
        <v>0</v>
      </c>
      <c r="X44" s="14">
        <v>0</v>
      </c>
      <c r="Y44" s="14">
        <v>0</v>
      </c>
      <c r="Z44" s="14">
        <v>0</v>
      </c>
      <c r="AA44" s="27">
        <f t="shared" si="109"/>
        <v>4</v>
      </c>
      <c r="AB44" s="14">
        <v>2</v>
      </c>
      <c r="AC44" s="14">
        <v>0</v>
      </c>
      <c r="AD44" s="14">
        <v>2</v>
      </c>
      <c r="AE44" s="29">
        <f t="shared" si="110"/>
        <v>2</v>
      </c>
      <c r="AF44" s="14">
        <v>2</v>
      </c>
      <c r="AG44" s="14">
        <v>0</v>
      </c>
      <c r="AH44" s="14">
        <v>0</v>
      </c>
      <c r="AI44" s="14">
        <v>0</v>
      </c>
      <c r="AJ44" s="27">
        <f t="shared" si="111"/>
        <v>0</v>
      </c>
      <c r="AK44" s="14">
        <v>0</v>
      </c>
      <c r="AL44" s="14">
        <v>0</v>
      </c>
      <c r="AM44" s="14">
        <v>0</v>
      </c>
      <c r="AN44" s="14">
        <v>0</v>
      </c>
      <c r="AO44" s="14">
        <v>0</v>
      </c>
      <c r="AP44" s="46">
        <f t="shared" si="112"/>
        <v>1</v>
      </c>
      <c r="AQ44" s="14">
        <v>1</v>
      </c>
      <c r="AR44" s="30">
        <f t="shared" si="113"/>
        <v>0</v>
      </c>
      <c r="AS44" s="14">
        <v>0</v>
      </c>
      <c r="AT44" s="30">
        <f t="shared" si="114"/>
        <v>1</v>
      </c>
      <c r="AU44" s="14">
        <v>1</v>
      </c>
      <c r="AV44" s="14">
        <v>0</v>
      </c>
      <c r="AW44" s="30">
        <f t="shared" si="115"/>
        <v>0</v>
      </c>
      <c r="AX44" s="14">
        <v>0</v>
      </c>
      <c r="AY44" s="30">
        <f t="shared" si="116"/>
        <v>2</v>
      </c>
      <c r="AZ44" s="14">
        <v>2</v>
      </c>
      <c r="BA44" s="14">
        <v>0</v>
      </c>
      <c r="BB44" s="29">
        <f t="shared" si="117"/>
        <v>0</v>
      </c>
      <c r="BC44" s="14">
        <v>0</v>
      </c>
      <c r="BD44" s="14">
        <v>0</v>
      </c>
      <c r="BE44" s="14">
        <v>0</v>
      </c>
      <c r="BF44" s="30">
        <f t="shared" si="118"/>
        <v>0</v>
      </c>
      <c r="BG44" s="14">
        <v>0</v>
      </c>
      <c r="BH44" s="30">
        <f t="shared" si="119"/>
        <v>0</v>
      </c>
      <c r="BI44" s="14">
        <v>0</v>
      </c>
      <c r="BJ44" s="11"/>
      <c r="BK44" s="11"/>
    </row>
    <row r="45" spans="1:63" s="12" customFormat="1" ht="15.75" x14ac:dyDescent="0.25">
      <c r="A45" s="47" t="s">
        <v>45</v>
      </c>
      <c r="B45" s="27">
        <f t="shared" si="89"/>
        <v>29</v>
      </c>
      <c r="C45" s="21">
        <f t="shared" si="90"/>
        <v>20</v>
      </c>
      <c r="D45" s="21">
        <f t="shared" si="91"/>
        <v>0</v>
      </c>
      <c r="E45" s="21">
        <f t="shared" si="91"/>
        <v>0</v>
      </c>
      <c r="F45" s="21">
        <f t="shared" si="92"/>
        <v>4</v>
      </c>
      <c r="G45" s="22">
        <f t="shared" si="93"/>
        <v>0</v>
      </c>
      <c r="H45" s="29">
        <f t="shared" si="93"/>
        <v>5</v>
      </c>
      <c r="I45" s="30">
        <f t="shared" si="94"/>
        <v>23</v>
      </c>
      <c r="J45" s="22">
        <f t="shared" si="95"/>
        <v>14</v>
      </c>
      <c r="K45" s="21">
        <f t="shared" si="96"/>
        <v>0</v>
      </c>
      <c r="L45" s="21">
        <f t="shared" si="97"/>
        <v>0</v>
      </c>
      <c r="M45" s="22">
        <f t="shared" si="98"/>
        <v>4</v>
      </c>
      <c r="N45" s="21">
        <f t="shared" si="99"/>
        <v>0</v>
      </c>
      <c r="O45" s="22">
        <f t="shared" si="100"/>
        <v>5</v>
      </c>
      <c r="P45" s="30">
        <f t="shared" si="101"/>
        <v>6</v>
      </c>
      <c r="Q45" s="24">
        <f t="shared" si="102"/>
        <v>6</v>
      </c>
      <c r="R45" s="24">
        <f t="shared" si="103"/>
        <v>0</v>
      </c>
      <c r="S45" s="21">
        <f t="shared" si="104"/>
        <v>0</v>
      </c>
      <c r="T45" s="24">
        <f t="shared" si="105"/>
        <v>0</v>
      </c>
      <c r="U45" s="30">
        <f t="shared" si="106"/>
        <v>0</v>
      </c>
      <c r="V45" s="24">
        <f t="shared" si="107"/>
        <v>0</v>
      </c>
      <c r="W45" s="27">
        <f t="shared" si="108"/>
        <v>3</v>
      </c>
      <c r="X45" s="14">
        <v>0</v>
      </c>
      <c r="Y45" s="14">
        <v>3</v>
      </c>
      <c r="Z45" s="14">
        <v>0</v>
      </c>
      <c r="AA45" s="27">
        <f t="shared" si="109"/>
        <v>14</v>
      </c>
      <c r="AB45" s="14">
        <v>14</v>
      </c>
      <c r="AC45" s="14">
        <v>0</v>
      </c>
      <c r="AD45" s="14">
        <v>0</v>
      </c>
      <c r="AE45" s="29">
        <f t="shared" si="110"/>
        <v>6</v>
      </c>
      <c r="AF45" s="14">
        <v>1</v>
      </c>
      <c r="AG45" s="14">
        <v>0</v>
      </c>
      <c r="AH45" s="14">
        <v>0</v>
      </c>
      <c r="AI45" s="14">
        <v>5</v>
      </c>
      <c r="AJ45" s="27">
        <f t="shared" si="111"/>
        <v>0</v>
      </c>
      <c r="AK45" s="14">
        <v>0</v>
      </c>
      <c r="AL45" s="14">
        <v>0</v>
      </c>
      <c r="AM45" s="14">
        <v>0</v>
      </c>
      <c r="AN45" s="14">
        <v>0</v>
      </c>
      <c r="AO45" s="14">
        <v>0</v>
      </c>
      <c r="AP45" s="46">
        <f t="shared" si="112"/>
        <v>1</v>
      </c>
      <c r="AQ45" s="14">
        <v>1</v>
      </c>
      <c r="AR45" s="30">
        <f t="shared" si="113"/>
        <v>0</v>
      </c>
      <c r="AS45" s="14">
        <v>0</v>
      </c>
      <c r="AT45" s="30">
        <f t="shared" si="114"/>
        <v>0</v>
      </c>
      <c r="AU45" s="14">
        <v>0</v>
      </c>
      <c r="AV45" s="14">
        <v>0</v>
      </c>
      <c r="AW45" s="30">
        <f t="shared" si="115"/>
        <v>0</v>
      </c>
      <c r="AX45" s="14">
        <v>0</v>
      </c>
      <c r="AY45" s="30">
        <f t="shared" si="116"/>
        <v>4</v>
      </c>
      <c r="AZ45" s="14">
        <v>4</v>
      </c>
      <c r="BA45" s="14">
        <v>0</v>
      </c>
      <c r="BB45" s="29">
        <f t="shared" si="117"/>
        <v>1</v>
      </c>
      <c r="BC45" s="14">
        <v>1</v>
      </c>
      <c r="BD45" s="14">
        <v>0</v>
      </c>
      <c r="BE45" s="14">
        <v>0</v>
      </c>
      <c r="BF45" s="30">
        <f t="shared" si="118"/>
        <v>0</v>
      </c>
      <c r="BG45" s="14">
        <v>0</v>
      </c>
      <c r="BH45" s="30">
        <f t="shared" si="119"/>
        <v>0</v>
      </c>
      <c r="BI45" s="14">
        <v>0</v>
      </c>
      <c r="BJ45" s="11"/>
      <c r="BK45" s="11"/>
    </row>
    <row r="46" spans="1:63" s="12" customFormat="1" ht="15.75" x14ac:dyDescent="0.25">
      <c r="A46" s="47" t="s">
        <v>46</v>
      </c>
      <c r="B46" s="27">
        <f t="shared" si="89"/>
        <v>38</v>
      </c>
      <c r="C46" s="21">
        <f t="shared" si="90"/>
        <v>28</v>
      </c>
      <c r="D46" s="21">
        <f t="shared" si="91"/>
        <v>0</v>
      </c>
      <c r="E46" s="21">
        <f t="shared" si="91"/>
        <v>2</v>
      </c>
      <c r="F46" s="21">
        <f t="shared" si="92"/>
        <v>6</v>
      </c>
      <c r="G46" s="22">
        <f t="shared" si="93"/>
        <v>2</v>
      </c>
      <c r="H46" s="29">
        <f t="shared" si="93"/>
        <v>0</v>
      </c>
      <c r="I46" s="30">
        <f t="shared" si="94"/>
        <v>35</v>
      </c>
      <c r="J46" s="22">
        <f t="shared" si="95"/>
        <v>25</v>
      </c>
      <c r="K46" s="21">
        <f t="shared" si="96"/>
        <v>0</v>
      </c>
      <c r="L46" s="21">
        <f t="shared" si="97"/>
        <v>2</v>
      </c>
      <c r="M46" s="22">
        <f t="shared" si="98"/>
        <v>6</v>
      </c>
      <c r="N46" s="21">
        <f t="shared" si="99"/>
        <v>2</v>
      </c>
      <c r="O46" s="22">
        <f t="shared" si="100"/>
        <v>0</v>
      </c>
      <c r="P46" s="30">
        <f t="shared" si="101"/>
        <v>2</v>
      </c>
      <c r="Q46" s="24">
        <f t="shared" si="102"/>
        <v>2</v>
      </c>
      <c r="R46" s="24">
        <f t="shared" si="103"/>
        <v>0</v>
      </c>
      <c r="S46" s="21">
        <f t="shared" si="104"/>
        <v>0</v>
      </c>
      <c r="T46" s="24">
        <f t="shared" si="105"/>
        <v>0</v>
      </c>
      <c r="U46" s="30">
        <f t="shared" si="106"/>
        <v>1</v>
      </c>
      <c r="V46" s="24">
        <f t="shared" si="107"/>
        <v>1</v>
      </c>
      <c r="W46" s="27">
        <f t="shared" si="108"/>
        <v>0</v>
      </c>
      <c r="X46" s="14">
        <v>0</v>
      </c>
      <c r="Y46" s="14">
        <v>0</v>
      </c>
      <c r="Z46" s="14">
        <v>0</v>
      </c>
      <c r="AA46" s="27">
        <f t="shared" si="109"/>
        <v>26</v>
      </c>
      <c r="AB46" s="14">
        <v>24</v>
      </c>
      <c r="AC46" s="14">
        <v>0</v>
      </c>
      <c r="AD46" s="14">
        <v>2</v>
      </c>
      <c r="AE46" s="29">
        <f t="shared" si="110"/>
        <v>8</v>
      </c>
      <c r="AF46" s="14">
        <v>6</v>
      </c>
      <c r="AG46" s="14">
        <v>0</v>
      </c>
      <c r="AH46" s="14">
        <v>2</v>
      </c>
      <c r="AI46" s="14">
        <v>0</v>
      </c>
      <c r="AJ46" s="27">
        <f t="shared" si="111"/>
        <v>1</v>
      </c>
      <c r="AK46" s="14">
        <v>1</v>
      </c>
      <c r="AL46" s="14">
        <v>0</v>
      </c>
      <c r="AM46" s="14">
        <v>0</v>
      </c>
      <c r="AN46" s="14">
        <v>0</v>
      </c>
      <c r="AO46" s="14">
        <v>0</v>
      </c>
      <c r="AP46" s="46">
        <f t="shared" si="112"/>
        <v>0</v>
      </c>
      <c r="AQ46" s="14">
        <v>0</v>
      </c>
      <c r="AR46" s="30">
        <f t="shared" si="113"/>
        <v>0</v>
      </c>
      <c r="AS46" s="14">
        <v>0</v>
      </c>
      <c r="AT46" s="30">
        <f t="shared" si="114"/>
        <v>0</v>
      </c>
      <c r="AU46" s="14">
        <v>0</v>
      </c>
      <c r="AV46" s="14">
        <v>0</v>
      </c>
      <c r="AW46" s="30">
        <f t="shared" si="115"/>
        <v>0</v>
      </c>
      <c r="AX46" s="14">
        <v>0</v>
      </c>
      <c r="AY46" s="30">
        <f t="shared" si="116"/>
        <v>2</v>
      </c>
      <c r="AZ46" s="14">
        <v>2</v>
      </c>
      <c r="BA46" s="14">
        <v>0</v>
      </c>
      <c r="BB46" s="29">
        <f t="shared" si="117"/>
        <v>0</v>
      </c>
      <c r="BC46" s="14">
        <v>0</v>
      </c>
      <c r="BD46" s="14">
        <v>0</v>
      </c>
      <c r="BE46" s="14">
        <v>0</v>
      </c>
      <c r="BF46" s="30">
        <f t="shared" si="118"/>
        <v>1</v>
      </c>
      <c r="BG46" s="14">
        <v>1</v>
      </c>
      <c r="BH46" s="30">
        <f t="shared" si="119"/>
        <v>0</v>
      </c>
      <c r="BI46" s="14">
        <v>0</v>
      </c>
      <c r="BJ46" s="11"/>
      <c r="BK46" s="11"/>
    </row>
    <row r="47" spans="1:63" s="12" customFormat="1" ht="15.75" x14ac:dyDescent="0.25">
      <c r="A47" s="47" t="s">
        <v>47</v>
      </c>
      <c r="B47" s="27">
        <f t="shared" si="89"/>
        <v>40</v>
      </c>
      <c r="C47" s="21">
        <f t="shared" si="90"/>
        <v>21</v>
      </c>
      <c r="D47" s="21">
        <f t="shared" si="91"/>
        <v>1</v>
      </c>
      <c r="E47" s="21">
        <f t="shared" si="91"/>
        <v>1</v>
      </c>
      <c r="F47" s="21">
        <f t="shared" si="92"/>
        <v>6</v>
      </c>
      <c r="G47" s="22">
        <f t="shared" si="93"/>
        <v>0</v>
      </c>
      <c r="H47" s="29">
        <f t="shared" si="93"/>
        <v>11</v>
      </c>
      <c r="I47" s="30">
        <f t="shared" si="94"/>
        <v>34</v>
      </c>
      <c r="J47" s="22">
        <f t="shared" si="95"/>
        <v>16</v>
      </c>
      <c r="K47" s="21">
        <f t="shared" si="96"/>
        <v>1</v>
      </c>
      <c r="L47" s="21">
        <f t="shared" si="97"/>
        <v>0</v>
      </c>
      <c r="M47" s="22">
        <f t="shared" si="98"/>
        <v>6</v>
      </c>
      <c r="N47" s="21">
        <f t="shared" si="99"/>
        <v>0</v>
      </c>
      <c r="O47" s="22">
        <f t="shared" si="100"/>
        <v>11</v>
      </c>
      <c r="P47" s="30">
        <f t="shared" si="101"/>
        <v>6</v>
      </c>
      <c r="Q47" s="24">
        <f t="shared" si="102"/>
        <v>5</v>
      </c>
      <c r="R47" s="24">
        <f t="shared" si="103"/>
        <v>0</v>
      </c>
      <c r="S47" s="21">
        <f t="shared" si="104"/>
        <v>1</v>
      </c>
      <c r="T47" s="24">
        <f t="shared" si="105"/>
        <v>0</v>
      </c>
      <c r="U47" s="30">
        <f t="shared" si="106"/>
        <v>0</v>
      </c>
      <c r="V47" s="24">
        <f t="shared" si="107"/>
        <v>0</v>
      </c>
      <c r="W47" s="27">
        <f t="shared" si="108"/>
        <v>0</v>
      </c>
      <c r="X47" s="14">
        <v>0</v>
      </c>
      <c r="Y47" s="14">
        <v>0</v>
      </c>
      <c r="Z47" s="14">
        <v>0</v>
      </c>
      <c r="AA47" s="27">
        <f t="shared" si="109"/>
        <v>16</v>
      </c>
      <c r="AB47" s="14">
        <v>15</v>
      </c>
      <c r="AC47" s="14">
        <v>1</v>
      </c>
      <c r="AD47" s="14">
        <v>0</v>
      </c>
      <c r="AE47" s="29">
        <f t="shared" si="110"/>
        <v>17</v>
      </c>
      <c r="AF47" s="14">
        <v>6</v>
      </c>
      <c r="AG47" s="14">
        <v>0</v>
      </c>
      <c r="AH47" s="14">
        <v>0</v>
      </c>
      <c r="AI47" s="14">
        <v>11</v>
      </c>
      <c r="AJ47" s="27">
        <f t="shared" si="111"/>
        <v>1</v>
      </c>
      <c r="AK47" s="14">
        <v>1</v>
      </c>
      <c r="AL47" s="14">
        <v>0</v>
      </c>
      <c r="AM47" s="14">
        <v>0</v>
      </c>
      <c r="AN47" s="14">
        <v>0</v>
      </c>
      <c r="AO47" s="14">
        <v>0</v>
      </c>
      <c r="AP47" s="46">
        <f t="shared" si="112"/>
        <v>0</v>
      </c>
      <c r="AQ47" s="14">
        <v>0</v>
      </c>
      <c r="AR47" s="30">
        <f t="shared" si="113"/>
        <v>0</v>
      </c>
      <c r="AS47" s="14">
        <v>0</v>
      </c>
      <c r="AT47" s="30">
        <f t="shared" si="114"/>
        <v>0</v>
      </c>
      <c r="AU47" s="14">
        <v>0</v>
      </c>
      <c r="AV47" s="14">
        <v>0</v>
      </c>
      <c r="AW47" s="30">
        <f t="shared" si="115"/>
        <v>0</v>
      </c>
      <c r="AX47" s="14">
        <v>0</v>
      </c>
      <c r="AY47" s="30">
        <f t="shared" si="116"/>
        <v>5</v>
      </c>
      <c r="AZ47" s="14">
        <v>4</v>
      </c>
      <c r="BA47" s="14">
        <v>1</v>
      </c>
      <c r="BB47" s="29">
        <f t="shared" si="117"/>
        <v>1</v>
      </c>
      <c r="BC47" s="14">
        <v>1</v>
      </c>
      <c r="BD47" s="14">
        <v>0</v>
      </c>
      <c r="BE47" s="14">
        <v>0</v>
      </c>
      <c r="BF47" s="30">
        <f t="shared" si="118"/>
        <v>0</v>
      </c>
      <c r="BG47" s="14">
        <v>0</v>
      </c>
      <c r="BH47" s="30">
        <f t="shared" si="119"/>
        <v>0</v>
      </c>
      <c r="BI47" s="14">
        <v>0</v>
      </c>
      <c r="BJ47" s="11"/>
      <c r="BK47" s="11"/>
    </row>
    <row r="48" spans="1:63" s="12" customFormat="1" ht="15.75" x14ac:dyDescent="0.25">
      <c r="A48" s="47" t="s">
        <v>48</v>
      </c>
      <c r="B48" s="27">
        <f t="shared" si="89"/>
        <v>26</v>
      </c>
      <c r="C48" s="21">
        <f t="shared" si="90"/>
        <v>16</v>
      </c>
      <c r="D48" s="21">
        <f t="shared" si="91"/>
        <v>0</v>
      </c>
      <c r="E48" s="21">
        <f t="shared" si="91"/>
        <v>2</v>
      </c>
      <c r="F48" s="21">
        <f t="shared" si="92"/>
        <v>1</v>
      </c>
      <c r="G48" s="22">
        <f t="shared" si="93"/>
        <v>0</v>
      </c>
      <c r="H48" s="29">
        <f t="shared" si="93"/>
        <v>7</v>
      </c>
      <c r="I48" s="30">
        <f t="shared" si="94"/>
        <v>25</v>
      </c>
      <c r="J48" s="22">
        <f t="shared" si="95"/>
        <v>15</v>
      </c>
      <c r="K48" s="21">
        <f t="shared" si="96"/>
        <v>0</v>
      </c>
      <c r="L48" s="21">
        <f t="shared" si="97"/>
        <v>2</v>
      </c>
      <c r="M48" s="22">
        <f t="shared" si="98"/>
        <v>1</v>
      </c>
      <c r="N48" s="21">
        <f t="shared" si="99"/>
        <v>0</v>
      </c>
      <c r="O48" s="22">
        <f t="shared" si="100"/>
        <v>7</v>
      </c>
      <c r="P48" s="30">
        <f t="shared" si="101"/>
        <v>1</v>
      </c>
      <c r="Q48" s="24">
        <f t="shared" si="102"/>
        <v>1</v>
      </c>
      <c r="R48" s="24">
        <f t="shared" si="103"/>
        <v>0</v>
      </c>
      <c r="S48" s="21">
        <f t="shared" si="104"/>
        <v>0</v>
      </c>
      <c r="T48" s="24">
        <f t="shared" si="105"/>
        <v>0</v>
      </c>
      <c r="U48" s="30">
        <f t="shared" si="106"/>
        <v>0</v>
      </c>
      <c r="V48" s="24">
        <f t="shared" si="107"/>
        <v>0</v>
      </c>
      <c r="W48" s="27">
        <f t="shared" si="108"/>
        <v>0</v>
      </c>
      <c r="X48" s="14">
        <v>0</v>
      </c>
      <c r="Y48" s="14">
        <v>0</v>
      </c>
      <c r="Z48" s="14">
        <v>0</v>
      </c>
      <c r="AA48" s="27">
        <f t="shared" si="109"/>
        <v>15</v>
      </c>
      <c r="AB48" s="14">
        <v>13</v>
      </c>
      <c r="AC48" s="14">
        <v>0</v>
      </c>
      <c r="AD48" s="14">
        <v>2</v>
      </c>
      <c r="AE48" s="29">
        <f t="shared" si="110"/>
        <v>8</v>
      </c>
      <c r="AF48" s="14">
        <v>1</v>
      </c>
      <c r="AG48" s="14">
        <v>0</v>
      </c>
      <c r="AH48" s="14">
        <v>0</v>
      </c>
      <c r="AI48" s="14">
        <v>7</v>
      </c>
      <c r="AJ48" s="27">
        <f t="shared" si="111"/>
        <v>2</v>
      </c>
      <c r="AK48" s="14">
        <v>2</v>
      </c>
      <c r="AL48" s="14">
        <v>0</v>
      </c>
      <c r="AM48" s="14">
        <v>0</v>
      </c>
      <c r="AN48" s="14">
        <v>0</v>
      </c>
      <c r="AO48" s="14">
        <v>0</v>
      </c>
      <c r="AP48" s="46">
        <f t="shared" si="112"/>
        <v>0</v>
      </c>
      <c r="AQ48" s="14">
        <v>0</v>
      </c>
      <c r="AR48" s="30">
        <f t="shared" si="113"/>
        <v>0</v>
      </c>
      <c r="AS48" s="14">
        <v>0</v>
      </c>
      <c r="AT48" s="30">
        <f t="shared" si="114"/>
        <v>0</v>
      </c>
      <c r="AU48" s="14">
        <v>0</v>
      </c>
      <c r="AV48" s="14">
        <v>0</v>
      </c>
      <c r="AW48" s="30">
        <f t="shared" si="115"/>
        <v>0</v>
      </c>
      <c r="AX48" s="14">
        <v>0</v>
      </c>
      <c r="AY48" s="30">
        <f t="shared" si="116"/>
        <v>0</v>
      </c>
      <c r="AZ48" s="14">
        <v>0</v>
      </c>
      <c r="BA48" s="14">
        <v>0</v>
      </c>
      <c r="BB48" s="29">
        <f t="shared" si="117"/>
        <v>1</v>
      </c>
      <c r="BC48" s="14">
        <v>1</v>
      </c>
      <c r="BD48" s="14">
        <v>0</v>
      </c>
      <c r="BE48" s="14">
        <v>0</v>
      </c>
      <c r="BF48" s="30">
        <f t="shared" si="118"/>
        <v>0</v>
      </c>
      <c r="BG48" s="14">
        <v>0</v>
      </c>
      <c r="BH48" s="30">
        <f t="shared" si="119"/>
        <v>0</v>
      </c>
      <c r="BI48" s="14">
        <v>0</v>
      </c>
      <c r="BJ48" s="11"/>
      <c r="BK48" s="11"/>
    </row>
    <row r="49" spans="1:68" s="12" customFormat="1" ht="15.75" x14ac:dyDescent="0.25">
      <c r="A49" s="47" t="s">
        <v>49</v>
      </c>
      <c r="B49" s="27">
        <f t="shared" si="89"/>
        <v>34</v>
      </c>
      <c r="C49" s="21">
        <f t="shared" si="90"/>
        <v>18</v>
      </c>
      <c r="D49" s="21">
        <f t="shared" si="91"/>
        <v>1</v>
      </c>
      <c r="E49" s="21">
        <f t="shared" si="91"/>
        <v>1</v>
      </c>
      <c r="F49" s="21">
        <f t="shared" si="92"/>
        <v>1</v>
      </c>
      <c r="G49" s="22">
        <f t="shared" si="93"/>
        <v>6</v>
      </c>
      <c r="H49" s="29">
        <f t="shared" si="93"/>
        <v>7</v>
      </c>
      <c r="I49" s="30">
        <f t="shared" si="94"/>
        <v>26</v>
      </c>
      <c r="J49" s="22">
        <f t="shared" si="95"/>
        <v>11</v>
      </c>
      <c r="K49" s="21">
        <f t="shared" si="96"/>
        <v>0</v>
      </c>
      <c r="L49" s="21">
        <f t="shared" si="97"/>
        <v>1</v>
      </c>
      <c r="M49" s="22">
        <f t="shared" si="98"/>
        <v>1</v>
      </c>
      <c r="N49" s="21">
        <f t="shared" si="99"/>
        <v>6</v>
      </c>
      <c r="O49" s="22">
        <f t="shared" si="100"/>
        <v>7</v>
      </c>
      <c r="P49" s="30">
        <f t="shared" si="101"/>
        <v>8</v>
      </c>
      <c r="Q49" s="24">
        <f t="shared" si="102"/>
        <v>7</v>
      </c>
      <c r="R49" s="24">
        <f t="shared" si="103"/>
        <v>1</v>
      </c>
      <c r="S49" s="21">
        <f t="shared" si="104"/>
        <v>0</v>
      </c>
      <c r="T49" s="24">
        <f t="shared" si="105"/>
        <v>0</v>
      </c>
      <c r="U49" s="30">
        <f t="shared" si="106"/>
        <v>0</v>
      </c>
      <c r="V49" s="24">
        <f t="shared" si="107"/>
        <v>0</v>
      </c>
      <c r="W49" s="27">
        <f t="shared" si="108"/>
        <v>0</v>
      </c>
      <c r="X49" s="14">
        <v>0</v>
      </c>
      <c r="Y49" s="14">
        <v>0</v>
      </c>
      <c r="Z49" s="14">
        <v>0</v>
      </c>
      <c r="AA49" s="27">
        <f t="shared" si="109"/>
        <v>11</v>
      </c>
      <c r="AB49" s="14">
        <v>10</v>
      </c>
      <c r="AC49" s="14">
        <v>0</v>
      </c>
      <c r="AD49" s="14">
        <v>1</v>
      </c>
      <c r="AE49" s="29">
        <f t="shared" si="110"/>
        <v>14</v>
      </c>
      <c r="AF49" s="14">
        <v>1</v>
      </c>
      <c r="AG49" s="14">
        <v>0</v>
      </c>
      <c r="AH49" s="14">
        <v>6</v>
      </c>
      <c r="AI49" s="14">
        <v>7</v>
      </c>
      <c r="AJ49" s="27">
        <f t="shared" si="111"/>
        <v>1</v>
      </c>
      <c r="AK49" s="14">
        <v>1</v>
      </c>
      <c r="AL49" s="14">
        <v>0</v>
      </c>
      <c r="AM49" s="14">
        <v>0</v>
      </c>
      <c r="AN49" s="14">
        <v>0</v>
      </c>
      <c r="AO49" s="14">
        <v>0</v>
      </c>
      <c r="AP49" s="46">
        <f t="shared" si="112"/>
        <v>1</v>
      </c>
      <c r="AQ49" s="14">
        <v>1</v>
      </c>
      <c r="AR49" s="30">
        <f t="shared" si="113"/>
        <v>0</v>
      </c>
      <c r="AS49" s="14">
        <v>0</v>
      </c>
      <c r="AT49" s="30">
        <f t="shared" si="114"/>
        <v>0</v>
      </c>
      <c r="AU49" s="14">
        <v>0</v>
      </c>
      <c r="AV49" s="14">
        <v>0</v>
      </c>
      <c r="AW49" s="30">
        <f t="shared" si="115"/>
        <v>0</v>
      </c>
      <c r="AX49" s="14">
        <v>0</v>
      </c>
      <c r="AY49" s="30">
        <f t="shared" si="116"/>
        <v>6</v>
      </c>
      <c r="AZ49" s="14">
        <v>6</v>
      </c>
      <c r="BA49" s="14">
        <v>0</v>
      </c>
      <c r="BB49" s="29">
        <f t="shared" si="117"/>
        <v>1</v>
      </c>
      <c r="BC49" s="14">
        <v>0</v>
      </c>
      <c r="BD49" s="14">
        <v>1</v>
      </c>
      <c r="BE49" s="14">
        <v>0</v>
      </c>
      <c r="BF49" s="30">
        <f t="shared" si="118"/>
        <v>0</v>
      </c>
      <c r="BG49" s="14">
        <v>0</v>
      </c>
      <c r="BH49" s="30">
        <f t="shared" si="119"/>
        <v>0</v>
      </c>
      <c r="BI49" s="14">
        <v>0</v>
      </c>
      <c r="BJ49" s="11"/>
      <c r="BK49" s="11"/>
    </row>
    <row r="50" spans="1:68" s="12" customFormat="1" ht="15.75" x14ac:dyDescent="0.25">
      <c r="A50" s="47" t="s">
        <v>50</v>
      </c>
      <c r="B50" s="27">
        <f t="shared" si="89"/>
        <v>5</v>
      </c>
      <c r="C50" s="21">
        <f t="shared" si="90"/>
        <v>5</v>
      </c>
      <c r="D50" s="21">
        <f t="shared" si="91"/>
        <v>0</v>
      </c>
      <c r="E50" s="21">
        <f t="shared" si="91"/>
        <v>0</v>
      </c>
      <c r="F50" s="21">
        <f t="shared" si="92"/>
        <v>0</v>
      </c>
      <c r="G50" s="22">
        <f t="shared" si="93"/>
        <v>0</v>
      </c>
      <c r="H50" s="29">
        <f t="shared" si="93"/>
        <v>0</v>
      </c>
      <c r="I50" s="30">
        <f t="shared" si="94"/>
        <v>4</v>
      </c>
      <c r="J50" s="22">
        <f t="shared" si="95"/>
        <v>4</v>
      </c>
      <c r="K50" s="21">
        <f t="shared" si="96"/>
        <v>0</v>
      </c>
      <c r="L50" s="21">
        <f t="shared" si="97"/>
        <v>0</v>
      </c>
      <c r="M50" s="22">
        <f t="shared" si="98"/>
        <v>0</v>
      </c>
      <c r="N50" s="21">
        <f t="shared" si="99"/>
        <v>0</v>
      </c>
      <c r="O50" s="22">
        <f t="shared" si="100"/>
        <v>0</v>
      </c>
      <c r="P50" s="30">
        <f t="shared" si="101"/>
        <v>1</v>
      </c>
      <c r="Q50" s="24">
        <f t="shared" si="102"/>
        <v>1</v>
      </c>
      <c r="R50" s="24">
        <f t="shared" si="103"/>
        <v>0</v>
      </c>
      <c r="S50" s="21">
        <f t="shared" si="104"/>
        <v>0</v>
      </c>
      <c r="T50" s="24">
        <f t="shared" si="105"/>
        <v>0</v>
      </c>
      <c r="U50" s="30">
        <f t="shared" si="106"/>
        <v>0</v>
      </c>
      <c r="V50" s="24">
        <f t="shared" si="107"/>
        <v>0</v>
      </c>
      <c r="W50" s="27">
        <f t="shared" si="108"/>
        <v>0</v>
      </c>
      <c r="X50" s="14">
        <v>0</v>
      </c>
      <c r="Y50" s="14">
        <v>0</v>
      </c>
      <c r="Z50" s="14">
        <v>0</v>
      </c>
      <c r="AA50" s="27">
        <f t="shared" si="109"/>
        <v>4</v>
      </c>
      <c r="AB50" s="14">
        <v>4</v>
      </c>
      <c r="AC50" s="14">
        <v>0</v>
      </c>
      <c r="AD50" s="14">
        <v>0</v>
      </c>
      <c r="AE50" s="29">
        <f t="shared" si="110"/>
        <v>0</v>
      </c>
      <c r="AF50" s="14">
        <v>0</v>
      </c>
      <c r="AG50" s="14">
        <v>0</v>
      </c>
      <c r="AH50" s="14">
        <v>0</v>
      </c>
      <c r="AI50" s="14">
        <v>0</v>
      </c>
      <c r="AJ50" s="27">
        <f t="shared" si="111"/>
        <v>0</v>
      </c>
      <c r="AK50" s="14">
        <v>0</v>
      </c>
      <c r="AL50" s="14">
        <v>0</v>
      </c>
      <c r="AM50" s="14">
        <v>0</v>
      </c>
      <c r="AN50" s="14">
        <v>0</v>
      </c>
      <c r="AO50" s="14">
        <v>0</v>
      </c>
      <c r="AP50" s="46">
        <f t="shared" si="112"/>
        <v>0</v>
      </c>
      <c r="AQ50" s="14">
        <v>0</v>
      </c>
      <c r="AR50" s="30">
        <f t="shared" si="113"/>
        <v>0</v>
      </c>
      <c r="AS50" s="14">
        <v>0</v>
      </c>
      <c r="AT50" s="30">
        <f t="shared" si="114"/>
        <v>0</v>
      </c>
      <c r="AU50" s="14">
        <v>0</v>
      </c>
      <c r="AV50" s="14">
        <v>0</v>
      </c>
      <c r="AW50" s="30">
        <f t="shared" si="115"/>
        <v>0</v>
      </c>
      <c r="AX50" s="14">
        <v>0</v>
      </c>
      <c r="AY50" s="30">
        <f t="shared" si="116"/>
        <v>0</v>
      </c>
      <c r="AZ50" s="14">
        <v>0</v>
      </c>
      <c r="BA50" s="14">
        <v>0</v>
      </c>
      <c r="BB50" s="29">
        <f t="shared" si="117"/>
        <v>1</v>
      </c>
      <c r="BC50" s="14">
        <v>1</v>
      </c>
      <c r="BD50" s="14">
        <v>0</v>
      </c>
      <c r="BE50" s="14">
        <v>0</v>
      </c>
      <c r="BF50" s="30">
        <f t="shared" si="118"/>
        <v>0</v>
      </c>
      <c r="BG50" s="14">
        <v>0</v>
      </c>
      <c r="BH50" s="30">
        <f t="shared" si="119"/>
        <v>0</v>
      </c>
      <c r="BI50" s="14">
        <v>0</v>
      </c>
      <c r="BJ50" s="11"/>
      <c r="BK50" s="11"/>
    </row>
    <row r="51" spans="1:68" s="12" customFormat="1" ht="15.75" x14ac:dyDescent="0.25">
      <c r="A51" s="47" t="s">
        <v>51</v>
      </c>
      <c r="B51" s="27">
        <f t="shared" si="89"/>
        <v>85</v>
      </c>
      <c r="C51" s="21">
        <f t="shared" si="90"/>
        <v>34</v>
      </c>
      <c r="D51" s="21">
        <f t="shared" si="91"/>
        <v>1</v>
      </c>
      <c r="E51" s="21">
        <f t="shared" si="91"/>
        <v>0</v>
      </c>
      <c r="F51" s="21">
        <f t="shared" si="92"/>
        <v>9</v>
      </c>
      <c r="G51" s="22">
        <f t="shared" si="93"/>
        <v>2</v>
      </c>
      <c r="H51" s="29">
        <f t="shared" si="93"/>
        <v>39</v>
      </c>
      <c r="I51" s="30">
        <f t="shared" si="94"/>
        <v>79</v>
      </c>
      <c r="J51" s="22">
        <f t="shared" si="95"/>
        <v>28</v>
      </c>
      <c r="K51" s="21">
        <f t="shared" si="96"/>
        <v>1</v>
      </c>
      <c r="L51" s="21">
        <f t="shared" si="97"/>
        <v>0</v>
      </c>
      <c r="M51" s="22">
        <f t="shared" si="98"/>
        <v>9</v>
      </c>
      <c r="N51" s="21">
        <f t="shared" si="99"/>
        <v>2</v>
      </c>
      <c r="O51" s="22">
        <f t="shared" si="100"/>
        <v>39</v>
      </c>
      <c r="P51" s="30">
        <f t="shared" si="101"/>
        <v>5</v>
      </c>
      <c r="Q51" s="24">
        <f t="shared" si="102"/>
        <v>5</v>
      </c>
      <c r="R51" s="24">
        <f t="shared" si="103"/>
        <v>0</v>
      </c>
      <c r="S51" s="21">
        <f t="shared" si="104"/>
        <v>0</v>
      </c>
      <c r="T51" s="24">
        <f t="shared" si="105"/>
        <v>0</v>
      </c>
      <c r="U51" s="30">
        <f t="shared" si="106"/>
        <v>1</v>
      </c>
      <c r="V51" s="24">
        <f t="shared" si="107"/>
        <v>1</v>
      </c>
      <c r="W51" s="27">
        <f t="shared" si="108"/>
        <v>2</v>
      </c>
      <c r="X51" s="14">
        <v>0</v>
      </c>
      <c r="Y51" s="14">
        <v>2</v>
      </c>
      <c r="Z51" s="14">
        <v>0</v>
      </c>
      <c r="AA51" s="27">
        <f t="shared" si="109"/>
        <v>24</v>
      </c>
      <c r="AB51" s="14">
        <v>24</v>
      </c>
      <c r="AC51" s="14">
        <v>0</v>
      </c>
      <c r="AD51" s="14">
        <v>0</v>
      </c>
      <c r="AE51" s="29">
        <f t="shared" si="110"/>
        <v>47</v>
      </c>
      <c r="AF51" s="14">
        <v>7</v>
      </c>
      <c r="AG51" s="14">
        <v>0</v>
      </c>
      <c r="AH51" s="14">
        <v>1</v>
      </c>
      <c r="AI51" s="14">
        <v>39</v>
      </c>
      <c r="AJ51" s="27">
        <f t="shared" si="111"/>
        <v>6</v>
      </c>
      <c r="AK51" s="14">
        <v>4</v>
      </c>
      <c r="AL51" s="14">
        <v>1</v>
      </c>
      <c r="AM51" s="14">
        <v>0</v>
      </c>
      <c r="AN51" s="14">
        <v>0</v>
      </c>
      <c r="AO51" s="14">
        <v>1</v>
      </c>
      <c r="AP51" s="46">
        <f t="shared" si="112"/>
        <v>0</v>
      </c>
      <c r="AQ51" s="14">
        <v>0</v>
      </c>
      <c r="AR51" s="30">
        <f t="shared" si="113"/>
        <v>0</v>
      </c>
      <c r="AS51" s="14">
        <v>0</v>
      </c>
      <c r="AT51" s="30">
        <f t="shared" si="114"/>
        <v>0</v>
      </c>
      <c r="AU51" s="14">
        <v>0</v>
      </c>
      <c r="AV51" s="14">
        <v>0</v>
      </c>
      <c r="AW51" s="30">
        <f t="shared" si="115"/>
        <v>0</v>
      </c>
      <c r="AX51" s="14">
        <v>0</v>
      </c>
      <c r="AY51" s="30">
        <f t="shared" si="116"/>
        <v>5</v>
      </c>
      <c r="AZ51" s="14">
        <v>5</v>
      </c>
      <c r="BA51" s="14">
        <v>0</v>
      </c>
      <c r="BB51" s="29">
        <f t="shared" si="117"/>
        <v>0</v>
      </c>
      <c r="BC51" s="14">
        <v>0</v>
      </c>
      <c r="BD51" s="14">
        <v>0</v>
      </c>
      <c r="BE51" s="14">
        <v>0</v>
      </c>
      <c r="BF51" s="30">
        <f t="shared" si="118"/>
        <v>1</v>
      </c>
      <c r="BG51" s="14">
        <v>1</v>
      </c>
      <c r="BH51" s="30">
        <f t="shared" si="119"/>
        <v>0</v>
      </c>
      <c r="BI51" s="14">
        <v>0</v>
      </c>
      <c r="BJ51" s="11"/>
      <c r="BK51" s="11"/>
    </row>
    <row r="52" spans="1:68" s="12" customFormat="1" ht="15.75" x14ac:dyDescent="0.25">
      <c r="A52" s="47" t="s">
        <v>52</v>
      </c>
      <c r="B52" s="27">
        <f t="shared" si="89"/>
        <v>16</v>
      </c>
      <c r="C52" s="21">
        <f t="shared" si="90"/>
        <v>15</v>
      </c>
      <c r="D52" s="21">
        <f t="shared" si="91"/>
        <v>0</v>
      </c>
      <c r="E52" s="21">
        <f t="shared" si="91"/>
        <v>0</v>
      </c>
      <c r="F52" s="21">
        <f t="shared" si="92"/>
        <v>0</v>
      </c>
      <c r="G52" s="22">
        <f t="shared" si="93"/>
        <v>1</v>
      </c>
      <c r="H52" s="29">
        <f t="shared" si="93"/>
        <v>0</v>
      </c>
      <c r="I52" s="30">
        <f t="shared" si="94"/>
        <v>14</v>
      </c>
      <c r="J52" s="22">
        <f t="shared" si="95"/>
        <v>13</v>
      </c>
      <c r="K52" s="21">
        <f t="shared" si="96"/>
        <v>0</v>
      </c>
      <c r="L52" s="21">
        <f t="shared" si="97"/>
        <v>0</v>
      </c>
      <c r="M52" s="22">
        <f t="shared" si="98"/>
        <v>0</v>
      </c>
      <c r="N52" s="21">
        <f t="shared" si="99"/>
        <v>1</v>
      </c>
      <c r="O52" s="22">
        <f t="shared" si="100"/>
        <v>0</v>
      </c>
      <c r="P52" s="30">
        <f t="shared" si="101"/>
        <v>1</v>
      </c>
      <c r="Q52" s="24">
        <f t="shared" si="102"/>
        <v>1</v>
      </c>
      <c r="R52" s="24">
        <f t="shared" si="103"/>
        <v>0</v>
      </c>
      <c r="S52" s="21">
        <f t="shared" si="104"/>
        <v>0</v>
      </c>
      <c r="T52" s="24">
        <f t="shared" si="105"/>
        <v>0</v>
      </c>
      <c r="U52" s="30">
        <f t="shared" si="106"/>
        <v>1</v>
      </c>
      <c r="V52" s="24">
        <f t="shared" si="107"/>
        <v>1</v>
      </c>
      <c r="W52" s="27">
        <f t="shared" si="108"/>
        <v>0</v>
      </c>
      <c r="X52" s="14">
        <v>0</v>
      </c>
      <c r="Y52" s="14">
        <v>0</v>
      </c>
      <c r="Z52" s="14">
        <v>0</v>
      </c>
      <c r="AA52" s="27">
        <f t="shared" si="109"/>
        <v>13</v>
      </c>
      <c r="AB52" s="14">
        <v>13</v>
      </c>
      <c r="AC52" s="14">
        <v>0</v>
      </c>
      <c r="AD52" s="14">
        <v>0</v>
      </c>
      <c r="AE52" s="29">
        <f t="shared" si="110"/>
        <v>1</v>
      </c>
      <c r="AF52" s="14">
        <v>0</v>
      </c>
      <c r="AG52" s="14">
        <v>0</v>
      </c>
      <c r="AH52" s="14">
        <v>1</v>
      </c>
      <c r="AI52" s="14">
        <v>0</v>
      </c>
      <c r="AJ52" s="27">
        <f t="shared" si="111"/>
        <v>0</v>
      </c>
      <c r="AK52" s="14">
        <v>0</v>
      </c>
      <c r="AL52" s="14">
        <v>0</v>
      </c>
      <c r="AM52" s="14">
        <v>0</v>
      </c>
      <c r="AN52" s="14">
        <v>0</v>
      </c>
      <c r="AO52" s="14">
        <v>0</v>
      </c>
      <c r="AP52" s="46">
        <f t="shared" si="112"/>
        <v>1</v>
      </c>
      <c r="AQ52" s="14">
        <v>1</v>
      </c>
      <c r="AR52" s="30">
        <f t="shared" si="113"/>
        <v>0</v>
      </c>
      <c r="AS52" s="14">
        <v>0</v>
      </c>
      <c r="AT52" s="30">
        <f t="shared" si="114"/>
        <v>0</v>
      </c>
      <c r="AU52" s="14">
        <v>0</v>
      </c>
      <c r="AV52" s="14">
        <v>0</v>
      </c>
      <c r="AW52" s="30">
        <f t="shared" si="115"/>
        <v>0</v>
      </c>
      <c r="AX52" s="14">
        <v>0</v>
      </c>
      <c r="AY52" s="30">
        <f t="shared" si="116"/>
        <v>0</v>
      </c>
      <c r="AZ52" s="14">
        <v>0</v>
      </c>
      <c r="BA52" s="14">
        <v>0</v>
      </c>
      <c r="BB52" s="29">
        <f t="shared" si="117"/>
        <v>0</v>
      </c>
      <c r="BC52" s="14">
        <v>0</v>
      </c>
      <c r="BD52" s="14">
        <v>0</v>
      </c>
      <c r="BE52" s="14">
        <v>0</v>
      </c>
      <c r="BF52" s="30">
        <f t="shared" si="118"/>
        <v>1</v>
      </c>
      <c r="BG52" s="14">
        <v>1</v>
      </c>
      <c r="BH52" s="30">
        <f t="shared" si="119"/>
        <v>0</v>
      </c>
      <c r="BI52" s="14">
        <v>0</v>
      </c>
      <c r="BJ52" s="11"/>
      <c r="BK52" s="11"/>
    </row>
    <row r="53" spans="1:68" s="12" customFormat="1" ht="15.75" x14ac:dyDescent="0.25">
      <c r="A53" s="60" t="s">
        <v>53</v>
      </c>
      <c r="B53" s="48">
        <f t="shared" si="89"/>
        <v>35</v>
      </c>
      <c r="C53" s="62">
        <f t="shared" si="90"/>
        <v>18</v>
      </c>
      <c r="D53" s="62">
        <f t="shared" si="91"/>
        <v>0</v>
      </c>
      <c r="E53" s="62">
        <f t="shared" si="91"/>
        <v>0</v>
      </c>
      <c r="F53" s="62">
        <f t="shared" si="92"/>
        <v>3</v>
      </c>
      <c r="G53" s="63">
        <f t="shared" si="93"/>
        <v>1</v>
      </c>
      <c r="H53" s="61">
        <f t="shared" si="93"/>
        <v>13</v>
      </c>
      <c r="I53" s="64">
        <f t="shared" si="94"/>
        <v>33</v>
      </c>
      <c r="J53" s="63">
        <f t="shared" si="95"/>
        <v>16</v>
      </c>
      <c r="K53" s="62">
        <f t="shared" si="96"/>
        <v>0</v>
      </c>
      <c r="L53" s="62">
        <f t="shared" si="97"/>
        <v>0</v>
      </c>
      <c r="M53" s="63">
        <f t="shared" si="98"/>
        <v>3</v>
      </c>
      <c r="N53" s="62">
        <f t="shared" si="99"/>
        <v>1</v>
      </c>
      <c r="O53" s="63">
        <f t="shared" si="100"/>
        <v>13</v>
      </c>
      <c r="P53" s="64">
        <f t="shared" si="101"/>
        <v>2</v>
      </c>
      <c r="Q53" s="65">
        <f t="shared" si="102"/>
        <v>2</v>
      </c>
      <c r="R53" s="65">
        <f t="shared" si="103"/>
        <v>0</v>
      </c>
      <c r="S53" s="62">
        <f t="shared" si="104"/>
        <v>0</v>
      </c>
      <c r="T53" s="65">
        <f t="shared" si="105"/>
        <v>0</v>
      </c>
      <c r="U53" s="64">
        <f t="shared" si="106"/>
        <v>0</v>
      </c>
      <c r="V53" s="65">
        <f t="shared" si="107"/>
        <v>0</v>
      </c>
      <c r="W53" s="48">
        <f t="shared" si="108"/>
        <v>2</v>
      </c>
      <c r="X53" s="15">
        <v>0</v>
      </c>
      <c r="Y53" s="15">
        <v>2</v>
      </c>
      <c r="Z53" s="15">
        <v>0</v>
      </c>
      <c r="AA53" s="48">
        <f t="shared" si="109"/>
        <v>15</v>
      </c>
      <c r="AB53" s="15">
        <v>15</v>
      </c>
      <c r="AC53" s="15">
        <v>0</v>
      </c>
      <c r="AD53" s="15">
        <v>0</v>
      </c>
      <c r="AE53" s="61">
        <f t="shared" si="110"/>
        <v>15</v>
      </c>
      <c r="AF53" s="15">
        <v>1</v>
      </c>
      <c r="AG53" s="15">
        <v>0</v>
      </c>
      <c r="AH53" s="15">
        <v>1</v>
      </c>
      <c r="AI53" s="15">
        <v>13</v>
      </c>
      <c r="AJ53" s="48">
        <f t="shared" si="111"/>
        <v>1</v>
      </c>
      <c r="AK53" s="15">
        <v>1</v>
      </c>
      <c r="AL53" s="15">
        <v>0</v>
      </c>
      <c r="AM53" s="15">
        <v>0</v>
      </c>
      <c r="AN53" s="15">
        <v>0</v>
      </c>
      <c r="AO53" s="15">
        <v>0</v>
      </c>
      <c r="AP53" s="66">
        <f t="shared" si="112"/>
        <v>0</v>
      </c>
      <c r="AQ53" s="15">
        <v>0</v>
      </c>
      <c r="AR53" s="64">
        <f t="shared" si="113"/>
        <v>0</v>
      </c>
      <c r="AS53" s="15">
        <v>0</v>
      </c>
      <c r="AT53" s="64">
        <f t="shared" si="114"/>
        <v>0</v>
      </c>
      <c r="AU53" s="15">
        <v>0</v>
      </c>
      <c r="AV53" s="15">
        <v>0</v>
      </c>
      <c r="AW53" s="64">
        <f t="shared" si="115"/>
        <v>0</v>
      </c>
      <c r="AX53" s="15">
        <v>0</v>
      </c>
      <c r="AY53" s="64">
        <f t="shared" si="116"/>
        <v>1</v>
      </c>
      <c r="AZ53" s="15">
        <v>1</v>
      </c>
      <c r="BA53" s="15">
        <v>0</v>
      </c>
      <c r="BB53" s="61">
        <f t="shared" si="117"/>
        <v>1</v>
      </c>
      <c r="BC53" s="15">
        <v>1</v>
      </c>
      <c r="BD53" s="15">
        <v>0</v>
      </c>
      <c r="BE53" s="15">
        <v>0</v>
      </c>
      <c r="BF53" s="64">
        <f t="shared" si="118"/>
        <v>0</v>
      </c>
      <c r="BG53" s="15">
        <v>0</v>
      </c>
      <c r="BH53" s="64">
        <f t="shared" si="119"/>
        <v>0</v>
      </c>
      <c r="BI53" s="15">
        <v>0</v>
      </c>
      <c r="BJ53" s="11"/>
      <c r="BK53" s="11"/>
    </row>
    <row r="54" spans="1:68" s="41" customFormat="1" ht="15.75" x14ac:dyDescent="0.25">
      <c r="A54" s="39" t="s">
        <v>62</v>
      </c>
      <c r="B54" s="39"/>
      <c r="C54" s="40"/>
      <c r="D54" s="40"/>
      <c r="E54" s="40"/>
      <c r="F54" s="40"/>
      <c r="G54" s="40"/>
      <c r="H54" s="40"/>
      <c r="I54" s="40"/>
      <c r="J54" s="40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76"/>
      <c r="BN54" s="76"/>
      <c r="BO54" s="76"/>
      <c r="BP54" s="76"/>
    </row>
    <row r="55" spans="1:68" s="41" customFormat="1" ht="6.75" customHeight="1" x14ac:dyDescent="0.25">
      <c r="A55" s="39"/>
      <c r="B55" s="39"/>
      <c r="C55" s="40"/>
      <c r="D55" s="40"/>
      <c r="E55" s="40"/>
      <c r="F55" s="40"/>
      <c r="G55" s="40"/>
      <c r="H55" s="40"/>
      <c r="I55" s="40"/>
      <c r="J55" s="40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42"/>
      <c r="BN55" s="42"/>
      <c r="BO55" s="42"/>
      <c r="BP55" s="42"/>
    </row>
    <row r="56" spans="1:68" s="41" customFormat="1" ht="15.75" x14ac:dyDescent="0.25">
      <c r="A56" s="42" t="s">
        <v>11</v>
      </c>
      <c r="B56" s="42"/>
      <c r="C56" s="40"/>
      <c r="D56" s="43" t="s">
        <v>68</v>
      </c>
      <c r="E56" s="40"/>
      <c r="F56" s="40"/>
      <c r="G56" s="40"/>
      <c r="I56" s="43" t="s">
        <v>74</v>
      </c>
      <c r="J56" s="40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AI56" s="43"/>
      <c r="AJ56" s="43"/>
      <c r="AK56" s="43"/>
      <c r="AL56" s="43"/>
      <c r="AM56" s="43"/>
      <c r="AN56" s="43"/>
      <c r="AP56" s="43"/>
      <c r="AQ56" s="43"/>
      <c r="AR56" s="43"/>
      <c r="AS56" s="43"/>
      <c r="AT56" s="43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I56" s="43"/>
      <c r="BJ56" s="28"/>
      <c r="BM56" s="43"/>
      <c r="BN56" s="43"/>
      <c r="BO56" s="44"/>
      <c r="BP56" s="44"/>
    </row>
    <row r="57" spans="1:68" s="41" customFormat="1" ht="17.25" x14ac:dyDescent="0.25">
      <c r="A57" s="28" t="s">
        <v>63</v>
      </c>
      <c r="B57" s="28"/>
      <c r="C57" s="28"/>
      <c r="D57" s="28" t="s">
        <v>69</v>
      </c>
      <c r="E57" s="28"/>
      <c r="F57" s="28"/>
      <c r="G57" s="28"/>
      <c r="I57" s="28" t="s">
        <v>75</v>
      </c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AH57" s="28"/>
      <c r="AI57" s="28"/>
      <c r="AJ57" s="28"/>
      <c r="AK57" s="28"/>
      <c r="AL57" s="28"/>
      <c r="AM57" s="28"/>
      <c r="AN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I57" s="28"/>
      <c r="BJ57" s="28"/>
      <c r="BM57" s="28"/>
      <c r="BN57" s="28"/>
      <c r="BO57" s="44"/>
      <c r="BP57" s="44"/>
    </row>
    <row r="58" spans="1:68" s="41" customFormat="1" ht="15.75" x14ac:dyDescent="0.25">
      <c r="A58" s="28" t="s">
        <v>64</v>
      </c>
      <c r="B58" s="28"/>
      <c r="C58" s="28"/>
      <c r="D58" s="28" t="s">
        <v>70</v>
      </c>
      <c r="E58" s="28"/>
      <c r="F58" s="28"/>
      <c r="G58" s="28"/>
      <c r="I58" s="28" t="s">
        <v>76</v>
      </c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AH58" s="28"/>
      <c r="AI58" s="28"/>
      <c r="AJ58" s="28"/>
      <c r="AK58" s="28"/>
      <c r="AL58" s="28"/>
      <c r="AM58" s="28"/>
      <c r="AN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I58" s="28"/>
      <c r="BJ58" s="28"/>
      <c r="BM58" s="28"/>
      <c r="BN58" s="28"/>
      <c r="BO58" s="44"/>
      <c r="BP58" s="44"/>
    </row>
    <row r="59" spans="1:68" s="41" customFormat="1" ht="17.25" x14ac:dyDescent="0.25">
      <c r="A59" s="28" t="s">
        <v>65</v>
      </c>
      <c r="B59" s="28"/>
      <c r="C59" s="28"/>
      <c r="D59" s="28" t="s">
        <v>71</v>
      </c>
      <c r="E59" s="28"/>
      <c r="F59" s="28"/>
      <c r="G59" s="28"/>
      <c r="I59" s="28" t="s">
        <v>77</v>
      </c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AH59" s="28"/>
      <c r="AI59" s="28"/>
      <c r="AJ59" s="28"/>
      <c r="AK59" s="28"/>
      <c r="AL59" s="28"/>
      <c r="AM59" s="28"/>
      <c r="AN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I59" s="28"/>
      <c r="BJ59" s="28"/>
      <c r="BM59" s="28"/>
      <c r="BN59" s="28"/>
      <c r="BO59" s="44"/>
      <c r="BP59" s="44"/>
    </row>
    <row r="60" spans="1:68" s="41" customFormat="1" ht="17.25" x14ac:dyDescent="0.25">
      <c r="A60" s="28" t="s">
        <v>66</v>
      </c>
      <c r="B60" s="28"/>
      <c r="C60" s="28"/>
      <c r="D60" s="28" t="s">
        <v>72</v>
      </c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AH60" s="28"/>
      <c r="AI60" s="28"/>
      <c r="AJ60" s="28"/>
      <c r="AK60" s="28"/>
      <c r="AL60" s="28"/>
      <c r="AM60" s="28"/>
      <c r="AN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I60" s="28"/>
      <c r="BJ60" s="28"/>
      <c r="BM60" s="28"/>
      <c r="BN60" s="28"/>
      <c r="BO60" s="44"/>
      <c r="BP60" s="44"/>
    </row>
    <row r="61" spans="1:68" s="41" customFormat="1" ht="17.25" x14ac:dyDescent="0.25">
      <c r="A61" s="28" t="s">
        <v>67</v>
      </c>
      <c r="B61" s="28"/>
      <c r="C61" s="28"/>
      <c r="D61" s="28" t="s">
        <v>73</v>
      </c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AH61" s="28"/>
      <c r="AI61" s="28"/>
      <c r="AJ61" s="28"/>
      <c r="AK61" s="28"/>
      <c r="AL61" s="28"/>
      <c r="AM61" s="28"/>
      <c r="AN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44"/>
      <c r="BP61" s="44"/>
    </row>
    <row r="62" spans="1:68" s="41" customFormat="1" ht="9" customHeight="1" x14ac:dyDescent="0.25">
      <c r="A62" s="42"/>
      <c r="B62" s="42"/>
      <c r="C62" s="40"/>
      <c r="D62" s="40"/>
      <c r="E62" s="40"/>
      <c r="F62" s="40"/>
      <c r="G62" s="40"/>
      <c r="H62" s="40"/>
      <c r="I62" s="40"/>
      <c r="J62" s="40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AM62" s="11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28"/>
      <c r="BN62" s="28"/>
      <c r="BO62" s="44"/>
      <c r="BP62" s="44"/>
    </row>
    <row r="63" spans="1:68" s="41" customFormat="1" ht="15.75" x14ac:dyDescent="0.25">
      <c r="A63" s="11" t="s">
        <v>78</v>
      </c>
      <c r="B63" s="28"/>
      <c r="C63" s="40"/>
      <c r="D63" s="40"/>
      <c r="E63" s="40"/>
      <c r="F63" s="40"/>
      <c r="G63" s="40"/>
      <c r="H63" s="40"/>
      <c r="I63" s="40"/>
      <c r="J63" s="40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28"/>
      <c r="BG63" s="28"/>
      <c r="BH63" s="28"/>
      <c r="BI63" s="28"/>
      <c r="BJ63" s="28"/>
      <c r="BK63" s="28"/>
      <c r="BL63" s="28"/>
      <c r="BM63" s="28"/>
      <c r="BN63" s="28"/>
      <c r="BO63" s="44"/>
      <c r="BP63" s="44"/>
    </row>
    <row r="64" spans="1:68" s="33" customFormat="1" ht="15.75" x14ac:dyDescent="0.25">
      <c r="B64" s="34"/>
      <c r="C64" s="34"/>
      <c r="D64" s="34"/>
      <c r="E64" s="34"/>
      <c r="F64" s="34"/>
      <c r="G64" s="34"/>
      <c r="H64" s="35"/>
      <c r="I64" s="36"/>
      <c r="J64" s="36"/>
      <c r="K64" s="36"/>
      <c r="L64" s="36"/>
      <c r="M64" s="36"/>
      <c r="N64" s="36"/>
      <c r="O64" s="36"/>
      <c r="P64" s="36"/>
      <c r="Q64" s="28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7"/>
      <c r="AJ64" s="37"/>
      <c r="AK64" s="36"/>
      <c r="AL64" s="38"/>
      <c r="AM64" s="36"/>
      <c r="AN64" s="36"/>
      <c r="AO64" s="36"/>
      <c r="AP64" s="36"/>
      <c r="AQ64" s="36"/>
      <c r="AR64" s="36"/>
      <c r="AS64" s="36"/>
      <c r="AT64" s="36"/>
      <c r="AU64" s="36"/>
      <c r="AV64" s="36"/>
      <c r="AW64" s="36"/>
      <c r="AX64" s="36"/>
      <c r="AY64" s="36"/>
      <c r="AZ64" s="36"/>
      <c r="BA64" s="36"/>
      <c r="BB64" s="36"/>
      <c r="BC64" s="36"/>
      <c r="BD64" s="37"/>
      <c r="BE64" s="36"/>
      <c r="BF64" s="36"/>
      <c r="BG64" s="36"/>
      <c r="BH64" s="36"/>
      <c r="BI64" s="37"/>
    </row>
    <row r="65" spans="1:61" s="33" customFormat="1" ht="15.75" x14ac:dyDescent="0.25">
      <c r="B65" s="34"/>
      <c r="C65" s="34"/>
      <c r="D65" s="34"/>
      <c r="E65" s="34"/>
      <c r="F65" s="34"/>
      <c r="G65" s="34"/>
      <c r="H65" s="35"/>
      <c r="I65" s="36"/>
      <c r="J65" s="36"/>
      <c r="K65" s="36"/>
      <c r="L65" s="36"/>
      <c r="M65" s="36"/>
      <c r="N65" s="36"/>
      <c r="O65" s="36"/>
      <c r="P65" s="36"/>
      <c r="Q65" s="28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7"/>
      <c r="AJ65" s="37"/>
      <c r="AK65" s="36"/>
      <c r="AL65" s="38"/>
      <c r="AM65" s="36"/>
      <c r="AN65" s="36"/>
      <c r="AO65" s="36"/>
      <c r="AP65" s="36"/>
      <c r="AQ65" s="36"/>
      <c r="AR65" s="36"/>
      <c r="AS65" s="36"/>
      <c r="AT65" s="36"/>
      <c r="AU65" s="36"/>
      <c r="AV65" s="36"/>
      <c r="AW65" s="36"/>
      <c r="AX65" s="36"/>
      <c r="AY65" s="36"/>
      <c r="AZ65" s="36"/>
      <c r="BA65" s="36"/>
      <c r="BB65" s="36"/>
      <c r="BC65" s="36"/>
      <c r="BD65" s="37"/>
      <c r="BE65" s="36"/>
      <c r="BF65" s="36"/>
      <c r="BG65" s="36"/>
      <c r="BH65" s="36"/>
      <c r="BI65" s="37"/>
    </row>
    <row r="66" spans="1:61" s="3" customFormat="1" ht="15.75" x14ac:dyDescent="0.25">
      <c r="A66" s="10"/>
      <c r="B66" s="7"/>
      <c r="C66" s="7"/>
      <c r="D66" s="7"/>
      <c r="E66" s="7"/>
      <c r="F66" s="7"/>
      <c r="G66" s="7"/>
      <c r="H66" s="4"/>
      <c r="I66" s="17"/>
      <c r="J66" s="17"/>
      <c r="K66" s="17"/>
      <c r="L66" s="17"/>
      <c r="M66" s="17"/>
      <c r="N66" s="17"/>
      <c r="O66" s="17"/>
      <c r="P66" s="17"/>
      <c r="Q66" s="28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6"/>
      <c r="AJ66" s="16"/>
      <c r="AK66" s="17"/>
      <c r="AL66" s="19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6"/>
      <c r="BE66" s="17"/>
      <c r="BF66" s="17"/>
      <c r="BG66" s="17"/>
      <c r="BH66" s="17"/>
      <c r="BI66" s="16"/>
    </row>
    <row r="67" spans="1:61" s="3" customFormat="1" ht="15.75" x14ac:dyDescent="0.25">
      <c r="A67" s="10"/>
      <c r="B67" s="7"/>
      <c r="C67" s="7"/>
      <c r="D67" s="7"/>
      <c r="E67" s="7"/>
      <c r="F67" s="7"/>
      <c r="G67" s="7"/>
      <c r="H67" s="4"/>
      <c r="I67" s="17"/>
      <c r="J67" s="17"/>
      <c r="K67" s="17"/>
      <c r="L67" s="17"/>
      <c r="M67" s="17"/>
      <c r="N67" s="17"/>
      <c r="O67" s="17"/>
      <c r="P67" s="17"/>
      <c r="Q67" s="28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6"/>
      <c r="AJ67" s="16"/>
      <c r="AK67" s="17"/>
      <c r="AL67" s="19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6"/>
      <c r="BE67" s="17"/>
      <c r="BF67" s="17"/>
      <c r="BG67" s="17"/>
      <c r="BH67" s="17"/>
      <c r="BI67" s="16"/>
    </row>
    <row r="68" spans="1:61" s="3" customFormat="1" ht="15.75" x14ac:dyDescent="0.25">
      <c r="A68" s="10"/>
      <c r="B68" s="7"/>
      <c r="C68" s="7"/>
      <c r="D68" s="7"/>
      <c r="E68" s="7"/>
      <c r="F68" s="7"/>
      <c r="G68" s="7"/>
      <c r="H68" s="4"/>
      <c r="I68" s="17"/>
      <c r="J68" s="17"/>
      <c r="K68" s="17"/>
      <c r="L68" s="17"/>
      <c r="M68" s="17"/>
      <c r="N68" s="17"/>
      <c r="O68" s="17"/>
      <c r="P68" s="17"/>
      <c r="Q68" s="28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6"/>
      <c r="AJ68" s="16"/>
      <c r="AK68" s="17"/>
      <c r="AL68" s="19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6"/>
      <c r="BE68" s="17"/>
      <c r="BF68" s="17"/>
      <c r="BG68" s="17"/>
      <c r="BH68" s="17"/>
      <c r="BI68" s="16"/>
    </row>
    <row r="69" spans="1:61" s="3" customFormat="1" ht="15.75" x14ac:dyDescent="0.25">
      <c r="A69" s="10"/>
      <c r="B69" s="7"/>
      <c r="C69" s="7"/>
      <c r="D69" s="7"/>
      <c r="E69" s="7"/>
      <c r="F69" s="7"/>
      <c r="G69" s="7"/>
      <c r="H69" s="4"/>
      <c r="I69" s="17"/>
      <c r="J69" s="17"/>
      <c r="K69" s="17"/>
      <c r="L69" s="17"/>
      <c r="M69" s="17"/>
      <c r="N69" s="17"/>
      <c r="O69" s="17"/>
      <c r="P69" s="17"/>
      <c r="Q69" s="28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6"/>
      <c r="AJ69" s="16"/>
      <c r="AK69" s="17"/>
      <c r="AL69" s="19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6"/>
      <c r="BE69" s="17"/>
      <c r="BF69" s="17"/>
      <c r="BG69" s="17"/>
      <c r="BH69" s="17"/>
      <c r="BI69" s="16"/>
    </row>
    <row r="70" spans="1:61" s="3" customFormat="1" ht="15.75" x14ac:dyDescent="0.25">
      <c r="A70" s="10"/>
      <c r="B70" s="7"/>
      <c r="C70" s="7"/>
      <c r="D70" s="7"/>
      <c r="E70" s="7"/>
      <c r="F70" s="7"/>
      <c r="G70" s="7"/>
      <c r="H70" s="4"/>
      <c r="I70" s="17"/>
      <c r="J70" s="17"/>
      <c r="K70" s="17"/>
      <c r="L70" s="17"/>
      <c r="M70" s="17"/>
      <c r="N70" s="17"/>
      <c r="O70" s="17"/>
      <c r="P70" s="17"/>
      <c r="Q70" s="28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6"/>
      <c r="AJ70" s="16"/>
      <c r="AK70" s="17"/>
      <c r="AL70" s="19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6"/>
      <c r="BE70" s="17"/>
      <c r="BF70" s="17"/>
      <c r="BG70" s="17"/>
      <c r="BH70" s="17"/>
      <c r="BI70" s="16"/>
    </row>
    <row r="71" spans="1:61" s="3" customFormat="1" ht="15.75" x14ac:dyDescent="0.25">
      <c r="A71" s="10"/>
      <c r="B71" s="7"/>
      <c r="C71" s="7"/>
      <c r="D71" s="7"/>
      <c r="E71" s="7"/>
      <c r="F71" s="7"/>
      <c r="G71" s="7"/>
      <c r="H71" s="4"/>
      <c r="I71" s="17"/>
      <c r="J71" s="17"/>
      <c r="K71" s="17"/>
      <c r="L71" s="17"/>
      <c r="M71" s="17"/>
      <c r="N71" s="17"/>
      <c r="O71" s="17"/>
      <c r="P71" s="17"/>
      <c r="Q71" s="28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6"/>
      <c r="AJ71" s="16"/>
      <c r="AK71" s="17"/>
      <c r="AL71" s="19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6"/>
      <c r="BE71" s="17"/>
      <c r="BF71" s="17"/>
      <c r="BG71" s="17"/>
      <c r="BH71" s="17"/>
      <c r="BI71" s="16"/>
    </row>
    <row r="72" spans="1:61" s="3" customFormat="1" ht="15.75" x14ac:dyDescent="0.25">
      <c r="A72" s="10"/>
      <c r="B72" s="7"/>
      <c r="C72" s="7"/>
      <c r="D72" s="7"/>
      <c r="E72" s="7"/>
      <c r="F72" s="7"/>
      <c r="G72" s="7"/>
      <c r="H72" s="4"/>
      <c r="I72" s="17"/>
      <c r="J72" s="17"/>
      <c r="K72" s="17"/>
      <c r="L72" s="17"/>
      <c r="M72" s="17"/>
      <c r="N72" s="17"/>
      <c r="O72" s="17"/>
      <c r="P72" s="17"/>
      <c r="Q72" s="28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6"/>
      <c r="AJ72" s="16"/>
      <c r="AK72" s="17"/>
      <c r="AL72" s="19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6"/>
      <c r="BE72" s="17"/>
      <c r="BF72" s="17"/>
      <c r="BG72" s="17"/>
      <c r="BH72" s="17"/>
      <c r="BI72" s="16"/>
    </row>
    <row r="73" spans="1:61" s="3" customFormat="1" ht="15.75" x14ac:dyDescent="0.25">
      <c r="A73" s="10"/>
      <c r="B73" s="7"/>
      <c r="C73" s="7"/>
      <c r="D73" s="7"/>
      <c r="E73" s="7"/>
      <c r="F73" s="7"/>
      <c r="G73" s="7"/>
      <c r="H73" s="4"/>
      <c r="I73" s="17"/>
      <c r="J73" s="17"/>
      <c r="K73" s="17"/>
      <c r="L73" s="17"/>
      <c r="M73" s="17"/>
      <c r="N73" s="17"/>
      <c r="O73" s="17"/>
      <c r="P73" s="17"/>
      <c r="Q73" s="28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6"/>
      <c r="AJ73" s="16"/>
      <c r="AK73" s="17"/>
      <c r="AL73" s="19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6"/>
      <c r="BE73" s="17"/>
      <c r="BF73" s="17"/>
      <c r="BG73" s="17"/>
      <c r="BH73" s="17"/>
      <c r="BI73" s="16"/>
    </row>
    <row r="74" spans="1:61" s="3" customFormat="1" ht="15.75" x14ac:dyDescent="0.25">
      <c r="A74" s="10"/>
      <c r="B74" s="7"/>
      <c r="C74" s="7"/>
      <c r="D74" s="7"/>
      <c r="E74" s="7"/>
      <c r="F74" s="7"/>
      <c r="G74" s="7"/>
      <c r="H74" s="4"/>
      <c r="I74" s="17"/>
      <c r="J74" s="17"/>
      <c r="K74" s="17"/>
      <c r="L74" s="17"/>
      <c r="M74" s="17"/>
      <c r="N74" s="17"/>
      <c r="O74" s="17"/>
      <c r="P74" s="17"/>
      <c r="Q74" s="28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6"/>
      <c r="AJ74" s="16"/>
      <c r="AK74" s="17"/>
      <c r="AL74" s="19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6"/>
      <c r="BE74" s="17"/>
      <c r="BF74" s="17"/>
      <c r="BG74" s="17"/>
      <c r="BH74" s="17"/>
      <c r="BI74" s="16"/>
    </row>
    <row r="75" spans="1:61" s="3" customFormat="1" ht="15.75" x14ac:dyDescent="0.25">
      <c r="A75" s="10"/>
      <c r="B75" s="7"/>
      <c r="C75" s="7"/>
      <c r="D75" s="7"/>
      <c r="E75" s="7"/>
      <c r="F75" s="7"/>
      <c r="G75" s="7"/>
      <c r="H75" s="4"/>
      <c r="I75" s="17"/>
      <c r="J75" s="17"/>
      <c r="K75" s="17"/>
      <c r="L75" s="17"/>
      <c r="M75" s="17"/>
      <c r="N75" s="17"/>
      <c r="O75" s="17"/>
      <c r="P75" s="17"/>
      <c r="Q75" s="28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6"/>
      <c r="AJ75" s="16"/>
      <c r="AK75" s="17"/>
      <c r="AL75" s="19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6"/>
      <c r="BE75" s="17"/>
      <c r="BF75" s="17"/>
      <c r="BG75" s="17"/>
      <c r="BH75" s="17"/>
      <c r="BI75" s="16"/>
    </row>
    <row r="76" spans="1:61" s="3" customFormat="1" ht="15.75" x14ac:dyDescent="0.25">
      <c r="A76" s="10"/>
      <c r="B76" s="7"/>
      <c r="C76" s="7"/>
      <c r="D76" s="7"/>
      <c r="E76" s="7"/>
      <c r="F76" s="7"/>
      <c r="G76" s="7"/>
      <c r="H76" s="4"/>
      <c r="I76" s="17"/>
      <c r="J76" s="17"/>
      <c r="K76" s="17"/>
      <c r="L76" s="17"/>
      <c r="M76" s="17"/>
      <c r="N76" s="17"/>
      <c r="O76" s="17"/>
      <c r="P76" s="17"/>
      <c r="Q76" s="28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6"/>
      <c r="AJ76" s="16"/>
      <c r="AK76" s="17"/>
      <c r="AL76" s="19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6"/>
      <c r="BE76" s="17"/>
      <c r="BF76" s="17"/>
      <c r="BG76" s="17"/>
      <c r="BH76" s="17"/>
      <c r="BI76" s="16"/>
    </row>
    <row r="77" spans="1:61" s="3" customFormat="1" ht="15.75" x14ac:dyDescent="0.25">
      <c r="A77" s="10"/>
      <c r="B77" s="7"/>
      <c r="C77" s="7"/>
      <c r="D77" s="7"/>
      <c r="E77" s="7"/>
      <c r="F77" s="7"/>
      <c r="G77" s="7"/>
      <c r="H77" s="4"/>
      <c r="I77" s="17"/>
      <c r="J77" s="17"/>
      <c r="K77" s="17"/>
      <c r="L77" s="17"/>
      <c r="M77" s="17"/>
      <c r="N77" s="17"/>
      <c r="O77" s="17"/>
      <c r="P77" s="17"/>
      <c r="Q77" s="28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6"/>
      <c r="AJ77" s="16"/>
      <c r="AK77" s="17"/>
      <c r="AL77" s="19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6"/>
      <c r="BE77" s="17"/>
      <c r="BF77" s="17"/>
      <c r="BG77" s="17"/>
      <c r="BH77" s="17"/>
      <c r="BI77" s="16"/>
    </row>
    <row r="78" spans="1:61" s="3" customFormat="1" ht="15.75" x14ac:dyDescent="0.25">
      <c r="A78" s="10"/>
      <c r="B78" s="7"/>
      <c r="C78" s="7"/>
      <c r="D78" s="7"/>
      <c r="E78" s="7"/>
      <c r="F78" s="7"/>
      <c r="G78" s="7"/>
      <c r="H78" s="4"/>
      <c r="I78" s="17"/>
      <c r="J78" s="17"/>
      <c r="K78" s="17"/>
      <c r="L78" s="17"/>
      <c r="M78" s="17"/>
      <c r="N78" s="17"/>
      <c r="O78" s="17"/>
      <c r="P78" s="17"/>
      <c r="Q78" s="28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6"/>
      <c r="AJ78" s="16"/>
      <c r="AK78" s="17"/>
      <c r="AL78" s="19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6"/>
      <c r="BE78" s="17"/>
      <c r="BF78" s="17"/>
      <c r="BG78" s="17"/>
      <c r="BH78" s="17"/>
      <c r="BI78" s="16"/>
    </row>
    <row r="79" spans="1:61" s="3" customFormat="1" ht="15.75" x14ac:dyDescent="0.25">
      <c r="A79" s="10"/>
      <c r="B79" s="7"/>
      <c r="C79" s="7"/>
      <c r="D79" s="7"/>
      <c r="E79" s="7"/>
      <c r="F79" s="7"/>
      <c r="G79" s="7"/>
      <c r="H79" s="4"/>
      <c r="I79" s="17"/>
      <c r="J79" s="17"/>
      <c r="K79" s="17"/>
      <c r="L79" s="17"/>
      <c r="M79" s="17"/>
      <c r="N79" s="17"/>
      <c r="O79" s="17"/>
      <c r="P79" s="17"/>
      <c r="Q79" s="28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6"/>
      <c r="AJ79" s="16"/>
      <c r="AK79" s="17"/>
      <c r="AL79" s="19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6"/>
      <c r="BE79" s="17"/>
      <c r="BF79" s="17"/>
      <c r="BG79" s="17"/>
      <c r="BH79" s="17"/>
      <c r="BI79" s="16"/>
    </row>
    <row r="80" spans="1:61" s="3" customFormat="1" ht="15.75" x14ac:dyDescent="0.25">
      <c r="A80" s="10"/>
      <c r="B80" s="7"/>
      <c r="C80" s="7"/>
      <c r="D80" s="7"/>
      <c r="E80" s="7"/>
      <c r="F80" s="7"/>
      <c r="G80" s="7"/>
      <c r="H80" s="4"/>
      <c r="I80" s="17"/>
      <c r="J80" s="17"/>
      <c r="K80" s="17"/>
      <c r="L80" s="17"/>
      <c r="M80" s="17"/>
      <c r="N80" s="17"/>
      <c r="O80" s="17"/>
      <c r="P80" s="17"/>
      <c r="Q80" s="28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6"/>
      <c r="AJ80" s="16"/>
      <c r="AK80" s="17"/>
      <c r="AL80" s="19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6"/>
      <c r="BE80" s="17"/>
      <c r="BF80" s="17"/>
      <c r="BG80" s="17"/>
      <c r="BH80" s="17"/>
      <c r="BI80" s="16"/>
    </row>
    <row r="81" spans="1:61" s="3" customFormat="1" ht="15.75" x14ac:dyDescent="0.25">
      <c r="A81" s="10"/>
      <c r="B81" s="7"/>
      <c r="C81" s="7"/>
      <c r="D81" s="7"/>
      <c r="E81" s="7"/>
      <c r="F81" s="7"/>
      <c r="G81" s="7"/>
      <c r="H81" s="4"/>
      <c r="I81" s="17"/>
      <c r="J81" s="17"/>
      <c r="K81" s="17"/>
      <c r="L81" s="17"/>
      <c r="M81" s="17"/>
      <c r="N81" s="17"/>
      <c r="O81" s="17"/>
      <c r="P81" s="17"/>
      <c r="Q81" s="28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6"/>
      <c r="AJ81" s="16"/>
      <c r="AK81" s="17"/>
      <c r="AL81" s="19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6"/>
      <c r="BE81" s="17"/>
      <c r="BF81" s="17"/>
      <c r="BG81" s="17"/>
      <c r="BH81" s="17"/>
      <c r="BI81" s="16"/>
    </row>
    <row r="82" spans="1:61" s="3" customFormat="1" ht="15.75" x14ac:dyDescent="0.25">
      <c r="A82" s="10"/>
      <c r="B82" s="7"/>
      <c r="C82" s="7"/>
      <c r="D82" s="7"/>
      <c r="E82" s="7"/>
      <c r="F82" s="7"/>
      <c r="G82" s="7"/>
      <c r="H82" s="4"/>
      <c r="I82" s="17"/>
      <c r="J82" s="17"/>
      <c r="K82" s="17"/>
      <c r="L82" s="17"/>
      <c r="M82" s="17"/>
      <c r="N82" s="17"/>
      <c r="O82" s="17"/>
      <c r="P82" s="17"/>
      <c r="Q82" s="28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6"/>
      <c r="AJ82" s="16"/>
      <c r="AK82" s="17"/>
      <c r="AL82" s="19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6"/>
      <c r="BE82" s="17"/>
      <c r="BF82" s="17"/>
      <c r="BG82" s="17"/>
      <c r="BH82" s="17"/>
      <c r="BI82" s="16"/>
    </row>
    <row r="83" spans="1:61" s="3" customFormat="1" ht="15.75" x14ac:dyDescent="0.25">
      <c r="A83" s="10"/>
      <c r="B83" s="7"/>
      <c r="C83" s="7"/>
      <c r="D83" s="7"/>
      <c r="E83" s="7"/>
      <c r="F83" s="7"/>
      <c r="G83" s="7"/>
      <c r="H83" s="4"/>
      <c r="I83" s="17"/>
      <c r="J83" s="17"/>
      <c r="K83" s="17"/>
      <c r="L83" s="17"/>
      <c r="M83" s="17"/>
      <c r="N83" s="17"/>
      <c r="O83" s="17"/>
      <c r="P83" s="17"/>
      <c r="Q83" s="28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6"/>
      <c r="AJ83" s="16"/>
      <c r="AK83" s="17"/>
      <c r="AL83" s="19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6"/>
      <c r="BE83" s="17"/>
      <c r="BF83" s="17"/>
      <c r="BG83" s="17"/>
      <c r="BH83" s="17"/>
      <c r="BI83" s="16"/>
    </row>
    <row r="84" spans="1:61" s="3" customFormat="1" ht="15.75" x14ac:dyDescent="0.25">
      <c r="A84" s="10"/>
      <c r="B84" s="7"/>
      <c r="C84" s="7"/>
      <c r="D84" s="7"/>
      <c r="E84" s="7"/>
      <c r="F84" s="7"/>
      <c r="G84" s="7"/>
      <c r="H84" s="4"/>
      <c r="I84" s="17"/>
      <c r="J84" s="17"/>
      <c r="K84" s="17"/>
      <c r="L84" s="17"/>
      <c r="M84" s="17"/>
      <c r="N84" s="17"/>
      <c r="O84" s="17"/>
      <c r="P84" s="17"/>
      <c r="Q84" s="28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6"/>
      <c r="AJ84" s="16"/>
      <c r="AK84" s="17"/>
      <c r="AL84" s="19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6"/>
      <c r="BE84" s="17"/>
      <c r="BF84" s="17"/>
      <c r="BG84" s="17"/>
      <c r="BH84" s="17"/>
      <c r="BI84" s="16"/>
    </row>
    <row r="85" spans="1:61" s="3" customFormat="1" ht="15.75" x14ac:dyDescent="0.25">
      <c r="A85" s="10"/>
      <c r="B85" s="7"/>
      <c r="C85" s="7"/>
      <c r="D85" s="7"/>
      <c r="E85" s="7"/>
      <c r="F85" s="7"/>
      <c r="G85" s="7"/>
      <c r="H85" s="4"/>
      <c r="I85" s="17"/>
      <c r="J85" s="17"/>
      <c r="K85" s="17"/>
      <c r="L85" s="17"/>
      <c r="M85" s="17"/>
      <c r="N85" s="17"/>
      <c r="O85" s="17"/>
      <c r="P85" s="17"/>
      <c r="Q85" s="28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6"/>
      <c r="AJ85" s="16"/>
      <c r="AK85" s="17"/>
      <c r="AL85" s="19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6"/>
      <c r="BE85" s="17"/>
      <c r="BF85" s="17"/>
      <c r="BG85" s="17"/>
      <c r="BH85" s="17"/>
      <c r="BI85" s="16"/>
    </row>
    <row r="86" spans="1:61" s="3" customFormat="1" ht="15.75" x14ac:dyDescent="0.25">
      <c r="A86" s="10"/>
      <c r="B86" s="7"/>
      <c r="C86" s="7"/>
      <c r="D86" s="7"/>
      <c r="E86" s="7"/>
      <c r="F86" s="7"/>
      <c r="G86" s="7"/>
      <c r="H86" s="4"/>
      <c r="I86" s="17"/>
      <c r="J86" s="17"/>
      <c r="K86" s="17"/>
      <c r="L86" s="17"/>
      <c r="M86" s="17"/>
      <c r="N86" s="17"/>
      <c r="O86" s="17"/>
      <c r="P86" s="17"/>
      <c r="Q86" s="28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6"/>
      <c r="AJ86" s="16"/>
      <c r="AK86" s="17"/>
      <c r="AL86" s="19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6"/>
      <c r="BE86" s="17"/>
      <c r="BF86" s="17"/>
      <c r="BG86" s="17"/>
      <c r="BH86" s="17"/>
      <c r="BI86" s="16"/>
    </row>
    <row r="87" spans="1:61" s="3" customFormat="1" ht="15.75" x14ac:dyDescent="0.25">
      <c r="A87" s="10"/>
      <c r="B87" s="7"/>
      <c r="C87" s="7"/>
      <c r="D87" s="7"/>
      <c r="E87" s="7"/>
      <c r="F87" s="7"/>
      <c r="G87" s="7"/>
      <c r="H87" s="4"/>
      <c r="I87" s="17"/>
      <c r="J87" s="17"/>
      <c r="K87" s="17"/>
      <c r="L87" s="17"/>
      <c r="M87" s="17"/>
      <c r="N87" s="17"/>
      <c r="O87" s="17"/>
      <c r="P87" s="17"/>
      <c r="Q87" s="28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6"/>
      <c r="AJ87" s="16"/>
      <c r="AK87" s="17"/>
      <c r="AL87" s="19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6"/>
      <c r="BE87" s="17"/>
      <c r="BF87" s="17"/>
      <c r="BG87" s="17"/>
      <c r="BH87" s="17"/>
      <c r="BI87" s="16"/>
    </row>
    <row r="88" spans="1:61" s="3" customFormat="1" ht="15.75" x14ac:dyDescent="0.25">
      <c r="A88" s="10"/>
      <c r="B88" s="7"/>
      <c r="C88" s="7"/>
      <c r="D88" s="7"/>
      <c r="E88" s="7"/>
      <c r="F88" s="7"/>
      <c r="G88" s="7"/>
      <c r="H88" s="4"/>
      <c r="I88" s="17"/>
      <c r="J88" s="17"/>
      <c r="K88" s="17"/>
      <c r="L88" s="17"/>
      <c r="M88" s="17"/>
      <c r="N88" s="17"/>
      <c r="O88" s="17"/>
      <c r="P88" s="17"/>
      <c r="Q88" s="28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6"/>
      <c r="AJ88" s="16"/>
      <c r="AK88" s="17"/>
      <c r="AL88" s="19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6"/>
      <c r="BE88" s="17"/>
      <c r="BF88" s="17"/>
      <c r="BG88" s="17"/>
      <c r="BH88" s="17"/>
      <c r="BI88" s="16"/>
    </row>
    <row r="89" spans="1:61" s="3" customFormat="1" ht="15.75" x14ac:dyDescent="0.25">
      <c r="A89" s="10"/>
      <c r="B89" s="7"/>
      <c r="C89" s="7"/>
      <c r="D89" s="7"/>
      <c r="E89" s="7"/>
      <c r="F89" s="7"/>
      <c r="G89" s="7"/>
      <c r="H89" s="4"/>
      <c r="I89" s="17"/>
      <c r="J89" s="17"/>
      <c r="K89" s="17"/>
      <c r="L89" s="17"/>
      <c r="M89" s="17"/>
      <c r="N89" s="17"/>
      <c r="O89" s="17"/>
      <c r="P89" s="17"/>
      <c r="Q89" s="28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6"/>
      <c r="AJ89" s="16"/>
      <c r="AK89" s="17"/>
      <c r="AL89" s="19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6"/>
      <c r="BE89" s="17"/>
      <c r="BF89" s="17"/>
      <c r="BG89" s="17"/>
      <c r="BH89" s="17"/>
      <c r="BI89" s="16"/>
    </row>
    <row r="90" spans="1:61" s="3" customFormat="1" ht="15.75" x14ac:dyDescent="0.25">
      <c r="A90" s="10"/>
      <c r="B90" s="7"/>
      <c r="C90" s="7"/>
      <c r="D90" s="7"/>
      <c r="E90" s="7"/>
      <c r="F90" s="7"/>
      <c r="G90" s="7"/>
      <c r="H90" s="4"/>
      <c r="I90" s="17"/>
      <c r="J90" s="17"/>
      <c r="K90" s="17"/>
      <c r="L90" s="17"/>
      <c r="M90" s="17"/>
      <c r="N90" s="17"/>
      <c r="O90" s="17"/>
      <c r="P90" s="17"/>
      <c r="Q90" s="28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6"/>
      <c r="AJ90" s="16"/>
      <c r="AK90" s="17"/>
      <c r="AL90" s="19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6"/>
      <c r="BE90" s="17"/>
      <c r="BF90" s="17"/>
      <c r="BG90" s="17"/>
      <c r="BH90" s="17"/>
      <c r="BI90" s="16"/>
    </row>
    <row r="91" spans="1:61" s="3" customFormat="1" ht="15.75" x14ac:dyDescent="0.25">
      <c r="A91" s="10"/>
      <c r="B91" s="7"/>
      <c r="C91" s="7"/>
      <c r="D91" s="7"/>
      <c r="E91" s="7"/>
      <c r="F91" s="7"/>
      <c r="G91" s="7"/>
      <c r="H91" s="4"/>
      <c r="I91" s="17"/>
      <c r="J91" s="17"/>
      <c r="K91" s="17"/>
      <c r="L91" s="17"/>
      <c r="M91" s="17"/>
      <c r="N91" s="17"/>
      <c r="O91" s="17"/>
      <c r="P91" s="17"/>
      <c r="Q91" s="28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6"/>
      <c r="AJ91" s="16"/>
      <c r="AK91" s="17"/>
      <c r="AL91" s="19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6"/>
      <c r="BE91" s="17"/>
      <c r="BF91" s="17"/>
      <c r="BG91" s="17"/>
      <c r="BH91" s="17"/>
      <c r="BI91" s="16"/>
    </row>
    <row r="92" spans="1:61" s="3" customFormat="1" ht="15.75" x14ac:dyDescent="0.25">
      <c r="A92" s="10"/>
      <c r="B92" s="7"/>
      <c r="C92" s="7"/>
      <c r="D92" s="7"/>
      <c r="E92" s="7"/>
      <c r="F92" s="7"/>
      <c r="G92" s="7"/>
      <c r="H92" s="4"/>
      <c r="I92" s="17"/>
      <c r="J92" s="17"/>
      <c r="K92" s="17"/>
      <c r="L92" s="17"/>
      <c r="M92" s="17"/>
      <c r="N92" s="17"/>
      <c r="O92" s="17"/>
      <c r="P92" s="17"/>
      <c r="Q92" s="28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6"/>
      <c r="AJ92" s="16"/>
      <c r="AK92" s="17"/>
      <c r="AL92" s="19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6"/>
      <c r="BE92" s="17"/>
      <c r="BF92" s="17"/>
      <c r="BG92" s="17"/>
      <c r="BH92" s="17"/>
      <c r="BI92" s="16"/>
    </row>
    <row r="93" spans="1:61" ht="15.75" x14ac:dyDescent="0.25">
      <c r="A93" s="6"/>
      <c r="B93" s="7"/>
      <c r="C93" s="7"/>
      <c r="D93" s="7"/>
      <c r="E93" s="7"/>
      <c r="F93" s="7"/>
      <c r="G93" s="7"/>
      <c r="H93" s="4"/>
      <c r="Q93" s="28"/>
    </row>
    <row r="94" spans="1:61" ht="15.75" x14ac:dyDescent="0.25">
      <c r="A94" s="6"/>
      <c r="B94" s="7"/>
      <c r="C94" s="7"/>
      <c r="D94" s="7"/>
      <c r="E94" s="7"/>
      <c r="F94" s="7"/>
      <c r="G94" s="7"/>
      <c r="H94" s="4"/>
      <c r="Q94" s="28"/>
    </row>
    <row r="95" spans="1:61" ht="15.75" x14ac:dyDescent="0.25">
      <c r="A95" s="6"/>
      <c r="B95" s="7"/>
      <c r="C95" s="7"/>
      <c r="D95" s="7"/>
      <c r="E95" s="7"/>
      <c r="F95" s="7"/>
      <c r="G95" s="7"/>
      <c r="H95" s="4"/>
      <c r="Q95" s="28"/>
    </row>
    <row r="96" spans="1:61" ht="15.75" x14ac:dyDescent="0.25">
      <c r="A96" s="6"/>
      <c r="B96" s="7"/>
      <c r="C96" s="7"/>
      <c r="D96" s="7"/>
      <c r="E96" s="7"/>
      <c r="F96" s="7"/>
      <c r="G96" s="7"/>
      <c r="H96" s="4"/>
      <c r="Q96" s="28"/>
    </row>
    <row r="97" spans="1:17" ht="15.75" x14ac:dyDescent="0.25">
      <c r="A97" s="6"/>
      <c r="B97" s="7"/>
      <c r="C97" s="7"/>
      <c r="D97" s="7"/>
      <c r="E97" s="7"/>
      <c r="F97" s="7"/>
      <c r="G97" s="7"/>
      <c r="H97" s="4"/>
      <c r="Q97" s="28"/>
    </row>
    <row r="98" spans="1:17" ht="15.75" x14ac:dyDescent="0.25">
      <c r="A98" s="6"/>
      <c r="B98" s="7"/>
      <c r="C98" s="7"/>
      <c r="D98" s="7"/>
      <c r="E98" s="7"/>
      <c r="F98" s="7"/>
      <c r="G98" s="7"/>
      <c r="H98" s="4"/>
      <c r="Q98" s="28"/>
    </row>
    <row r="99" spans="1:17" ht="15.75" x14ac:dyDescent="0.25">
      <c r="A99" s="6"/>
      <c r="B99" s="7"/>
      <c r="C99" s="7"/>
      <c r="D99" s="7"/>
      <c r="E99" s="7"/>
      <c r="F99" s="7"/>
      <c r="G99" s="7"/>
      <c r="H99" s="4"/>
      <c r="Q99" s="28"/>
    </row>
    <row r="100" spans="1:17" ht="15.75" x14ac:dyDescent="0.25">
      <c r="A100" s="6"/>
      <c r="B100" s="7"/>
      <c r="C100" s="7"/>
      <c r="D100" s="7"/>
      <c r="E100" s="7"/>
      <c r="F100" s="7"/>
      <c r="G100" s="7"/>
      <c r="H100" s="4"/>
      <c r="Q100" s="28"/>
    </row>
    <row r="101" spans="1:17" ht="15.75" x14ac:dyDescent="0.25">
      <c r="A101" s="6"/>
      <c r="B101" s="7"/>
      <c r="C101" s="7"/>
      <c r="D101" s="7"/>
      <c r="E101" s="7"/>
      <c r="F101" s="7"/>
      <c r="G101" s="7"/>
      <c r="H101" s="4"/>
      <c r="Q101" s="28"/>
    </row>
    <row r="102" spans="1:17" ht="15.75" x14ac:dyDescent="0.25">
      <c r="A102" s="6"/>
      <c r="B102" s="7"/>
      <c r="C102" s="7"/>
      <c r="D102" s="7"/>
      <c r="E102" s="7"/>
      <c r="F102" s="7"/>
      <c r="G102" s="7"/>
      <c r="H102" s="4"/>
      <c r="Q102" s="28"/>
    </row>
    <row r="103" spans="1:17" ht="15.75" x14ac:dyDescent="0.25">
      <c r="A103" s="6"/>
      <c r="B103" s="7"/>
      <c r="C103" s="7"/>
      <c r="D103" s="7"/>
      <c r="E103" s="7"/>
      <c r="F103" s="7"/>
      <c r="G103" s="7"/>
      <c r="H103" s="4"/>
      <c r="Q103" s="28"/>
    </row>
    <row r="104" spans="1:17" ht="15.75" x14ac:dyDescent="0.25">
      <c r="A104" s="6"/>
      <c r="B104" s="7"/>
      <c r="C104" s="7"/>
      <c r="D104" s="7"/>
      <c r="E104" s="7"/>
      <c r="F104" s="7"/>
      <c r="G104" s="7"/>
      <c r="H104" s="4"/>
      <c r="Q104" s="28"/>
    </row>
    <row r="105" spans="1:17" ht="15.75" x14ac:dyDescent="0.25">
      <c r="A105" s="6"/>
      <c r="B105" s="7"/>
      <c r="C105" s="7"/>
      <c r="D105" s="7"/>
      <c r="E105" s="7"/>
      <c r="F105" s="7"/>
      <c r="G105" s="7"/>
      <c r="H105" s="4"/>
      <c r="Q105" s="28"/>
    </row>
    <row r="106" spans="1:17" ht="15.75" x14ac:dyDescent="0.25">
      <c r="A106" s="6"/>
      <c r="B106" s="7"/>
      <c r="C106" s="7"/>
      <c r="D106" s="7"/>
      <c r="E106" s="7"/>
      <c r="F106" s="7"/>
      <c r="G106" s="7"/>
      <c r="H106" s="4"/>
      <c r="Q106" s="28"/>
    </row>
    <row r="107" spans="1:17" ht="15.75" x14ac:dyDescent="0.25">
      <c r="A107" s="6"/>
      <c r="B107" s="7"/>
      <c r="C107" s="7"/>
      <c r="D107" s="7"/>
      <c r="E107" s="7"/>
      <c r="F107" s="7"/>
      <c r="G107" s="7"/>
      <c r="H107" s="4"/>
      <c r="Q107" s="28"/>
    </row>
    <row r="108" spans="1:17" ht="15.75" x14ac:dyDescent="0.25">
      <c r="A108" s="6"/>
      <c r="B108" s="7"/>
      <c r="C108" s="7"/>
      <c r="D108" s="7"/>
      <c r="E108" s="7"/>
      <c r="F108" s="7"/>
      <c r="G108" s="7"/>
      <c r="H108" s="4"/>
      <c r="Q108" s="28"/>
    </row>
    <row r="109" spans="1:17" ht="15.75" x14ac:dyDescent="0.25">
      <c r="A109" s="6"/>
      <c r="B109" s="7"/>
      <c r="C109" s="7"/>
      <c r="D109" s="7"/>
      <c r="E109" s="7"/>
      <c r="F109" s="7"/>
      <c r="G109" s="7"/>
      <c r="H109" s="4"/>
      <c r="Q109" s="28"/>
    </row>
    <row r="110" spans="1:17" ht="15.75" x14ac:dyDescent="0.25">
      <c r="A110" s="6"/>
      <c r="B110" s="7"/>
      <c r="C110" s="7"/>
      <c r="D110" s="7"/>
      <c r="E110" s="7"/>
      <c r="F110" s="7"/>
      <c r="G110" s="7"/>
      <c r="H110" s="4"/>
      <c r="Q110" s="28"/>
    </row>
    <row r="111" spans="1:17" ht="15.75" x14ac:dyDescent="0.25">
      <c r="A111" s="6"/>
      <c r="B111" s="7"/>
      <c r="C111" s="7"/>
      <c r="D111" s="7"/>
      <c r="E111" s="7"/>
      <c r="F111" s="7"/>
      <c r="G111" s="7"/>
      <c r="H111" s="4"/>
      <c r="Q111" s="28"/>
    </row>
    <row r="112" spans="1:17" ht="15.75" x14ac:dyDescent="0.25">
      <c r="A112" s="6"/>
      <c r="B112" s="7"/>
      <c r="C112" s="7"/>
      <c r="D112" s="7"/>
      <c r="E112" s="7"/>
      <c r="F112" s="7"/>
      <c r="G112" s="7"/>
      <c r="H112" s="4"/>
      <c r="Q112" s="28"/>
    </row>
    <row r="113" spans="1:17" ht="15.75" x14ac:dyDescent="0.25">
      <c r="A113" s="6"/>
      <c r="B113" s="7"/>
      <c r="C113" s="7"/>
      <c r="D113" s="7"/>
      <c r="E113" s="7"/>
      <c r="F113" s="7"/>
      <c r="G113" s="7"/>
      <c r="H113" s="4"/>
      <c r="Q113" s="28"/>
    </row>
    <row r="114" spans="1:17" ht="15.75" x14ac:dyDescent="0.25">
      <c r="A114" s="6"/>
      <c r="B114" s="7"/>
      <c r="C114" s="7"/>
      <c r="D114" s="7"/>
      <c r="E114" s="7"/>
      <c r="F114" s="7"/>
      <c r="G114" s="7"/>
      <c r="H114" s="4"/>
      <c r="Q114" s="28"/>
    </row>
    <row r="115" spans="1:17" ht="15.75" x14ac:dyDescent="0.25">
      <c r="A115" s="6"/>
      <c r="B115" s="7"/>
      <c r="C115" s="7"/>
      <c r="D115" s="7"/>
      <c r="E115" s="7"/>
      <c r="F115" s="7"/>
      <c r="G115" s="7"/>
      <c r="H115" s="4"/>
      <c r="Q115" s="28"/>
    </row>
    <row r="116" spans="1:17" ht="15.75" x14ac:dyDescent="0.25">
      <c r="A116" s="6"/>
      <c r="B116" s="7"/>
      <c r="C116" s="7"/>
      <c r="D116" s="7"/>
      <c r="E116" s="7"/>
      <c r="F116" s="7"/>
      <c r="G116" s="7"/>
      <c r="H116" s="4"/>
      <c r="Q116" s="28"/>
    </row>
    <row r="117" spans="1:17" ht="15.75" x14ac:dyDescent="0.25">
      <c r="A117" s="6"/>
      <c r="B117" s="7"/>
      <c r="C117" s="7"/>
      <c r="D117" s="7"/>
      <c r="E117" s="7"/>
      <c r="F117" s="7"/>
      <c r="G117" s="7"/>
      <c r="H117" s="4"/>
      <c r="Q117" s="28"/>
    </row>
    <row r="118" spans="1:17" ht="15.75" x14ac:dyDescent="0.25">
      <c r="A118" s="6"/>
      <c r="B118" s="7"/>
      <c r="C118" s="7"/>
      <c r="D118" s="7"/>
      <c r="E118" s="7"/>
      <c r="F118" s="7"/>
      <c r="G118" s="7"/>
      <c r="H118" s="4"/>
      <c r="Q118" s="28"/>
    </row>
    <row r="119" spans="1:17" ht="15.75" x14ac:dyDescent="0.25">
      <c r="A119" s="6"/>
      <c r="B119" s="7"/>
      <c r="C119" s="7"/>
      <c r="D119" s="7"/>
      <c r="E119" s="7"/>
      <c r="F119" s="7"/>
      <c r="G119" s="7"/>
      <c r="H119" s="4"/>
      <c r="Q119" s="28"/>
    </row>
    <row r="120" spans="1:17" ht="15.75" x14ac:dyDescent="0.25">
      <c r="A120" s="6"/>
      <c r="B120" s="7"/>
      <c r="C120" s="7"/>
      <c r="D120" s="7"/>
      <c r="E120" s="7"/>
      <c r="F120" s="7"/>
      <c r="G120" s="7"/>
      <c r="H120" s="4"/>
      <c r="Q120" s="28"/>
    </row>
    <row r="121" spans="1:17" ht="15.75" x14ac:dyDescent="0.25">
      <c r="A121" s="6"/>
      <c r="B121" s="7"/>
      <c r="C121" s="7"/>
      <c r="D121" s="7"/>
      <c r="E121" s="7"/>
      <c r="F121" s="7"/>
      <c r="G121" s="7"/>
      <c r="H121" s="4"/>
      <c r="Q121" s="28"/>
    </row>
    <row r="122" spans="1:17" ht="15.75" x14ac:dyDescent="0.25">
      <c r="A122" s="6"/>
      <c r="B122" s="7"/>
      <c r="C122" s="7"/>
      <c r="D122" s="7"/>
      <c r="E122" s="7"/>
      <c r="F122" s="7"/>
      <c r="G122" s="7"/>
      <c r="H122" s="4"/>
      <c r="Q122" s="28"/>
    </row>
    <row r="123" spans="1:17" ht="15.75" x14ac:dyDescent="0.25">
      <c r="A123" s="6"/>
      <c r="B123" s="7"/>
      <c r="C123" s="7"/>
      <c r="D123" s="7"/>
      <c r="E123" s="7"/>
      <c r="F123" s="7"/>
      <c r="G123" s="7"/>
      <c r="H123" s="4"/>
      <c r="Q123" s="28"/>
    </row>
    <row r="124" spans="1:17" ht="15.75" x14ac:dyDescent="0.25">
      <c r="A124" s="6"/>
      <c r="B124" s="7"/>
      <c r="C124" s="7"/>
      <c r="D124" s="7"/>
      <c r="E124" s="7"/>
      <c r="F124" s="7"/>
      <c r="G124" s="7"/>
      <c r="H124" s="4"/>
      <c r="Q124" s="28"/>
    </row>
    <row r="125" spans="1:17" ht="15.75" x14ac:dyDescent="0.25">
      <c r="A125" s="6"/>
      <c r="B125" s="7"/>
      <c r="C125" s="7"/>
      <c r="D125" s="7"/>
      <c r="E125" s="7"/>
      <c r="F125" s="7"/>
      <c r="G125" s="7"/>
      <c r="H125" s="4"/>
      <c r="Q125" s="28"/>
    </row>
    <row r="126" spans="1:17" ht="15.75" x14ac:dyDescent="0.25">
      <c r="A126" s="6"/>
      <c r="B126" s="7"/>
      <c r="C126" s="7"/>
      <c r="D126" s="7"/>
      <c r="E126" s="7"/>
      <c r="F126" s="7"/>
      <c r="G126" s="7"/>
      <c r="H126" s="4"/>
      <c r="Q126" s="28"/>
    </row>
    <row r="127" spans="1:17" ht="15.75" x14ac:dyDescent="0.25">
      <c r="A127" s="6"/>
      <c r="B127" s="7"/>
      <c r="C127" s="7"/>
      <c r="D127" s="7"/>
      <c r="E127" s="7"/>
      <c r="F127" s="7"/>
      <c r="G127" s="7"/>
      <c r="H127" s="4"/>
      <c r="Q127" s="28"/>
    </row>
    <row r="128" spans="1:17" ht="15.75" x14ac:dyDescent="0.25">
      <c r="A128" s="6"/>
      <c r="B128" s="7"/>
      <c r="C128" s="7"/>
      <c r="D128" s="7"/>
      <c r="E128" s="7"/>
      <c r="F128" s="7"/>
      <c r="G128" s="7"/>
      <c r="H128" s="4"/>
      <c r="Q128" s="28"/>
    </row>
    <row r="129" spans="1:17" ht="15.75" x14ac:dyDescent="0.25">
      <c r="A129" s="6"/>
      <c r="B129" s="7"/>
      <c r="C129" s="7"/>
      <c r="D129" s="7"/>
      <c r="E129" s="7"/>
      <c r="F129" s="7"/>
      <c r="G129" s="7"/>
      <c r="H129" s="4"/>
      <c r="Q129" s="28"/>
    </row>
    <row r="130" spans="1:17" ht="15.75" x14ac:dyDescent="0.25">
      <c r="A130" s="6"/>
      <c r="B130" s="7"/>
      <c r="C130" s="7"/>
      <c r="D130" s="7"/>
      <c r="E130" s="7"/>
      <c r="F130" s="7"/>
      <c r="G130" s="7"/>
      <c r="H130" s="4"/>
      <c r="Q130" s="28"/>
    </row>
    <row r="131" spans="1:17" ht="15.75" x14ac:dyDescent="0.25">
      <c r="A131" s="6"/>
      <c r="B131" s="7"/>
      <c r="C131" s="7"/>
      <c r="D131" s="7"/>
      <c r="E131" s="7"/>
      <c r="F131" s="7"/>
      <c r="G131" s="7"/>
      <c r="H131" s="4"/>
      <c r="Q131" s="28"/>
    </row>
    <row r="132" spans="1:17" x14ac:dyDescent="0.2">
      <c r="A132" s="6"/>
      <c r="B132" s="7"/>
      <c r="C132" s="7"/>
      <c r="D132" s="7"/>
      <c r="E132" s="7"/>
      <c r="F132" s="7"/>
      <c r="G132" s="7"/>
      <c r="H132" s="4"/>
    </row>
    <row r="133" spans="1:17" x14ac:dyDescent="0.2">
      <c r="A133" s="6"/>
      <c r="B133" s="7"/>
      <c r="C133" s="7"/>
      <c r="D133" s="7"/>
      <c r="E133" s="7"/>
      <c r="F133" s="7"/>
      <c r="G133" s="7"/>
      <c r="H133" s="4"/>
    </row>
    <row r="134" spans="1:17" x14ac:dyDescent="0.2">
      <c r="A134" s="6"/>
      <c r="B134" s="7"/>
      <c r="C134" s="7"/>
      <c r="D134" s="7"/>
      <c r="E134" s="7"/>
      <c r="F134" s="7"/>
      <c r="G134" s="7"/>
      <c r="H134" s="4"/>
    </row>
    <row r="135" spans="1:17" x14ac:dyDescent="0.2">
      <c r="A135" s="6"/>
      <c r="B135" s="7"/>
      <c r="C135" s="7"/>
      <c r="D135" s="7"/>
      <c r="E135" s="7"/>
      <c r="F135" s="7"/>
      <c r="G135" s="7"/>
      <c r="H135" s="4"/>
    </row>
    <row r="136" spans="1:17" x14ac:dyDescent="0.2">
      <c r="A136" s="6"/>
      <c r="B136" s="7"/>
      <c r="C136" s="7"/>
      <c r="D136" s="7"/>
      <c r="E136" s="7"/>
      <c r="F136" s="7"/>
      <c r="G136" s="7"/>
      <c r="H136" s="4"/>
    </row>
    <row r="137" spans="1:17" x14ac:dyDescent="0.2">
      <c r="A137" s="6"/>
      <c r="B137" s="7"/>
      <c r="C137" s="7"/>
      <c r="D137" s="7"/>
      <c r="E137" s="7"/>
      <c r="F137" s="7"/>
      <c r="G137" s="7"/>
      <c r="H137" s="4"/>
    </row>
    <row r="138" spans="1:17" x14ac:dyDescent="0.2">
      <c r="A138" s="6"/>
      <c r="B138" s="7"/>
      <c r="C138" s="7"/>
      <c r="D138" s="7"/>
      <c r="E138" s="7"/>
      <c r="F138" s="7"/>
      <c r="G138" s="7"/>
      <c r="H138" s="4"/>
    </row>
    <row r="139" spans="1:17" x14ac:dyDescent="0.2">
      <c r="A139" s="6"/>
      <c r="B139" s="7"/>
      <c r="C139" s="7"/>
      <c r="D139" s="7"/>
      <c r="E139" s="7"/>
      <c r="F139" s="7"/>
      <c r="G139" s="7"/>
      <c r="H139" s="4"/>
    </row>
    <row r="140" spans="1:17" x14ac:dyDescent="0.2">
      <c r="A140" s="6"/>
      <c r="B140" s="7"/>
      <c r="C140" s="7"/>
      <c r="D140" s="7"/>
      <c r="E140" s="7"/>
      <c r="F140" s="7"/>
      <c r="G140" s="7"/>
      <c r="H140" s="4"/>
    </row>
    <row r="141" spans="1:17" x14ac:dyDescent="0.2">
      <c r="A141" s="6"/>
      <c r="B141" s="7"/>
      <c r="C141" s="7"/>
      <c r="D141" s="7"/>
      <c r="E141" s="7"/>
      <c r="F141" s="7"/>
      <c r="G141" s="7"/>
      <c r="H141" s="4"/>
    </row>
    <row r="142" spans="1:17" x14ac:dyDescent="0.2">
      <c r="A142" s="6"/>
      <c r="B142" s="7"/>
      <c r="C142" s="7"/>
      <c r="D142" s="7"/>
      <c r="E142" s="7"/>
      <c r="F142" s="7"/>
      <c r="G142" s="7"/>
      <c r="H142" s="4"/>
    </row>
    <row r="143" spans="1:17" x14ac:dyDescent="0.2">
      <c r="A143" s="6"/>
      <c r="B143" s="7"/>
      <c r="C143" s="7"/>
      <c r="D143" s="7"/>
      <c r="E143" s="7"/>
      <c r="F143" s="7"/>
      <c r="G143" s="7"/>
      <c r="H143" s="4"/>
    </row>
    <row r="144" spans="1:17" x14ac:dyDescent="0.2">
      <c r="A144" s="6"/>
      <c r="B144" s="7"/>
      <c r="C144" s="7"/>
      <c r="D144" s="7"/>
      <c r="E144" s="7"/>
      <c r="F144" s="7"/>
      <c r="G144" s="7"/>
      <c r="H144" s="4"/>
    </row>
    <row r="145" spans="1:8" x14ac:dyDescent="0.2">
      <c r="A145" s="6"/>
      <c r="B145" s="7"/>
      <c r="C145" s="7"/>
      <c r="D145" s="7"/>
      <c r="E145" s="7"/>
      <c r="F145" s="7"/>
      <c r="G145" s="7"/>
      <c r="H145" s="4"/>
    </row>
    <row r="146" spans="1:8" x14ac:dyDescent="0.2">
      <c r="A146" s="6"/>
      <c r="B146" s="7"/>
      <c r="C146" s="7"/>
      <c r="D146" s="7"/>
      <c r="E146" s="7"/>
      <c r="F146" s="7"/>
      <c r="G146" s="7"/>
      <c r="H146" s="4"/>
    </row>
    <row r="147" spans="1:8" x14ac:dyDescent="0.2">
      <c r="A147" s="6"/>
      <c r="B147" s="7"/>
      <c r="C147" s="7"/>
      <c r="D147" s="7"/>
      <c r="E147" s="7"/>
      <c r="F147" s="7"/>
      <c r="G147" s="7"/>
      <c r="H147" s="4"/>
    </row>
    <row r="148" spans="1:8" x14ac:dyDescent="0.2">
      <c r="A148" s="6"/>
      <c r="B148" s="7"/>
      <c r="C148" s="7"/>
      <c r="D148" s="7"/>
      <c r="E148" s="7"/>
      <c r="F148" s="7"/>
      <c r="G148" s="7"/>
      <c r="H148" s="4"/>
    </row>
    <row r="149" spans="1:8" x14ac:dyDescent="0.2">
      <c r="A149" s="6"/>
      <c r="B149" s="7"/>
      <c r="C149" s="7"/>
      <c r="D149" s="7"/>
      <c r="E149" s="7"/>
      <c r="F149" s="7"/>
      <c r="G149" s="7"/>
      <c r="H149" s="4"/>
    </row>
    <row r="150" spans="1:8" x14ac:dyDescent="0.2">
      <c r="A150" s="6"/>
      <c r="B150" s="7"/>
      <c r="C150" s="7"/>
      <c r="D150" s="7"/>
      <c r="E150" s="7"/>
      <c r="F150" s="7"/>
      <c r="G150" s="7"/>
      <c r="H150" s="4"/>
    </row>
    <row r="151" spans="1:8" x14ac:dyDescent="0.2">
      <c r="A151" s="6"/>
      <c r="B151" s="7"/>
      <c r="C151" s="7"/>
      <c r="D151" s="7"/>
      <c r="E151" s="7"/>
      <c r="F151" s="7"/>
      <c r="G151" s="7"/>
      <c r="H151" s="4"/>
    </row>
    <row r="152" spans="1:8" x14ac:dyDescent="0.2">
      <c r="A152" s="6"/>
      <c r="B152" s="7"/>
      <c r="C152" s="7"/>
      <c r="D152" s="7"/>
      <c r="E152" s="7"/>
      <c r="F152" s="7"/>
      <c r="G152" s="7"/>
      <c r="H152" s="4"/>
    </row>
    <row r="153" spans="1:8" x14ac:dyDescent="0.2">
      <c r="A153" s="6"/>
      <c r="B153" s="7"/>
      <c r="C153" s="7"/>
      <c r="D153" s="7"/>
      <c r="E153" s="7"/>
      <c r="F153" s="7"/>
      <c r="G153" s="7"/>
      <c r="H153" s="4"/>
    </row>
    <row r="154" spans="1:8" x14ac:dyDescent="0.2">
      <c r="A154" s="6"/>
      <c r="B154" s="7"/>
      <c r="C154" s="7"/>
      <c r="D154" s="7"/>
      <c r="E154" s="7"/>
      <c r="F154" s="7"/>
      <c r="G154" s="7"/>
      <c r="H154" s="4"/>
    </row>
  </sheetData>
  <mergeCells count="32">
    <mergeCell ref="AJ11:AO11"/>
    <mergeCell ref="AJ12:AO12"/>
    <mergeCell ref="BF11:BG11"/>
    <mergeCell ref="BH11:BI11"/>
    <mergeCell ref="BF12:BG12"/>
    <mergeCell ref="BH12:BI12"/>
    <mergeCell ref="BB11:BE11"/>
    <mergeCell ref="BB12:BE12"/>
    <mergeCell ref="AY11:BA11"/>
    <mergeCell ref="AY12:BA12"/>
    <mergeCell ref="AP11:AQ11"/>
    <mergeCell ref="AP12:AQ12"/>
    <mergeCell ref="AR12:AS12"/>
    <mergeCell ref="AT12:AV12"/>
    <mergeCell ref="AW12:AX12"/>
    <mergeCell ref="AR11:AX11"/>
    <mergeCell ref="A6:BI6"/>
    <mergeCell ref="BF10:BI10"/>
    <mergeCell ref="A9:R9"/>
    <mergeCell ref="BM54:BP54"/>
    <mergeCell ref="A8:BI8"/>
    <mergeCell ref="B10:H12"/>
    <mergeCell ref="I10:O12"/>
    <mergeCell ref="W11:Z11"/>
    <mergeCell ref="W12:Z12"/>
    <mergeCell ref="W10:AO10"/>
    <mergeCell ref="P10:T12"/>
    <mergeCell ref="U10:V12"/>
    <mergeCell ref="AP10:BE10"/>
    <mergeCell ref="AA11:AI11"/>
    <mergeCell ref="AE12:AI12"/>
    <mergeCell ref="AA12:AD12"/>
  </mergeCells>
  <printOptions horizontalCentered="1"/>
  <pageMargins left="0.19685039370078741" right="0.19685039370078741" top="0.6692913385826772" bottom="0.59055118110236227" header="0" footer="0"/>
  <pageSetup scale="75" orientation="landscape" r:id="rId1"/>
  <headerFooter differentOddEven="1" scaleWithDoc="0" alignWithMargins="0">
    <oddFooter>&amp;C1 de 2</oddFooter>
    <evenFooter>&amp;C2 de 2</evenFooter>
  </headerFooter>
  <rowBreaks count="1" manualBreakCount="1">
    <brk id="5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14.1_2015</vt:lpstr>
      <vt:lpstr>'14.1_2015'!Área_de_impresión</vt:lpstr>
      <vt:lpstr>'14.1_2015'!Títulos_a_imprimir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Marisela Avila Jimenez</dc:creator>
  <cp:lastModifiedBy>Martha Marisela Avila Jimenez</cp:lastModifiedBy>
  <cp:lastPrinted>2016-02-18T20:09:54Z</cp:lastPrinted>
  <dcterms:created xsi:type="dcterms:W3CDTF">2015-03-14T01:34:56Z</dcterms:created>
  <dcterms:modified xsi:type="dcterms:W3CDTF">2016-04-07T18:47:33Z</dcterms:modified>
</cp:coreProperties>
</file>